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nex" sheetId="1" r:id="rId4"/>
    <sheet state="visible" name=" Indoor" sheetId="2" r:id="rId5"/>
    <sheet state="visible" name="Outdoor" sheetId="3" r:id="rId6"/>
  </sheets>
  <definedNames>
    <definedName name="Activity">' Indoor'!$Q$9:$Q$22</definedName>
    <definedName localSheetId="2" name="Activity">Outdoor!$Q$9:$Q$20</definedName>
    <definedName name="PleaseSelect">' Indoor'!$I$11</definedName>
    <definedName localSheetId="2" name="PleaseSelect">Outdoor!$I$11</definedName>
  </definedNames>
  <calcPr/>
  <extLst>
    <ext uri="GoogleSheetsCustomDataVersion2">
      <go:sheetsCustomData xmlns:go="http://customooxmlschemas.google.com/" r:id="rId7" roundtripDataChecksum="3dLu3xUaFRNitAoE1C2akVv5kcyzsQD3dDg83/z97qw="/>
    </ext>
  </extLst>
</workbook>
</file>

<file path=xl/sharedStrings.xml><?xml version="1.0" encoding="utf-8"?>
<sst xmlns="http://schemas.openxmlformats.org/spreadsheetml/2006/main" count="212" uniqueCount="138">
  <si>
    <t>2026 SP RPN &gt;= 9, requires additional control</t>
  </si>
  <si>
    <t>SEVERITY RATINGS</t>
  </si>
  <si>
    <t>RISK LEVEL MATRIX (Risk Level = Severity × Likelihood)</t>
  </si>
  <si>
    <t>Level</t>
  </si>
  <si>
    <t>Severity</t>
  </si>
  <si>
    <t>Description</t>
  </si>
  <si>
    <t>Severity ↓  /  Likelihood →</t>
  </si>
  <si>
    <t>Rare
(1)</t>
  </si>
  <si>
    <t>Remote
(2)</t>
  </si>
  <si>
    <t>Occasional
(3)</t>
  </si>
  <si>
    <t>Frequent
(4)</t>
  </si>
  <si>
    <t>Almost Certain
(5)</t>
  </si>
  <si>
    <t>Negligible</t>
  </si>
  <si>
    <t>Not likely to cause injury or ill-health</t>
  </si>
  <si>
    <t>Negligible
(1)</t>
  </si>
  <si>
    <t>1
LOW</t>
  </si>
  <si>
    <t>2
LOW</t>
  </si>
  <si>
    <t>3
LOW</t>
  </si>
  <si>
    <t>4
MEDIUM</t>
  </si>
  <si>
    <t>5
MEDIUM</t>
  </si>
  <si>
    <t>Minor</t>
  </si>
  <si>
    <r>
      <rPr>
        <rFont val="Arial"/>
        <color theme="1"/>
        <sz val="9.0"/>
      </rPr>
      <t xml:space="preserve">Injury or ill-health requring </t>
    </r>
    <r>
      <rPr>
        <rFont val="Arial"/>
        <b/>
        <color theme="1"/>
        <sz val="9.0"/>
      </rPr>
      <t>first aid only</t>
    </r>
    <r>
      <rPr>
        <rFont val="Arial"/>
        <color theme="1"/>
        <sz val="9.0"/>
      </rPr>
      <t xml:space="preserve"> (includes minor cuts and bruises, irritation, ill-health with temporary discomfort)</t>
    </r>
  </si>
  <si>
    <t>Minor
(2)</t>
  </si>
  <si>
    <t>6
MEDIUM</t>
  </si>
  <si>
    <t>8
MEDIUM</t>
  </si>
  <si>
    <t>10
MEDIUM</t>
  </si>
  <si>
    <t>Moderate</t>
  </si>
  <si>
    <t>Injury requiring medical treatment or ill-health leading to disability (includes lacerations, burns, sprains, minor fractures, dermatitis, deafness, and upper limb disorders)</t>
  </si>
  <si>
    <t>Moderate
(3)</t>
  </si>
  <si>
    <t>9
MEDIUM</t>
  </si>
  <si>
    <t>12
MEDIUM</t>
  </si>
  <si>
    <t>15
HIGH</t>
  </si>
  <si>
    <t xml:space="preserve"> Major</t>
  </si>
  <si>
    <t>Serious / life-threatening injuries — amputations, major fractures, multiple injuries, poisoning</t>
  </si>
  <si>
    <t>Major
(4)</t>
  </si>
  <si>
    <t>16
HIGH</t>
  </si>
  <si>
    <t>20
HIGH</t>
  </si>
  <si>
    <t>Catastrophic</t>
  </si>
  <si>
    <t>Fatality, fatal diseases, or multiple major injuries</t>
  </si>
  <si>
    <t>Catastrophic
(5)</t>
  </si>
  <si>
    <t>25
HIGH</t>
  </si>
  <si>
    <t>LIKELIHOOD RATINGS</t>
  </si>
  <si>
    <t>Risk Level</t>
  </si>
  <si>
    <t>Risk Acceptability</t>
  </si>
  <si>
    <t>Recommended Actions</t>
  </si>
  <si>
    <t>Likelihood</t>
  </si>
  <si>
    <t>Low Risk</t>
  </si>
  <si>
    <t>Acceptable</t>
  </si>
  <si>
    <t>1. No additional risk control measures may be needed
2. Frequent review and monitoring of hazards are required to ensure that the risk level assigned is accurate and does not increase over time.</t>
  </si>
  <si>
    <t>Rare</t>
  </si>
  <si>
    <t>Not expected to occur but still possible</t>
  </si>
  <si>
    <t>Remote</t>
  </si>
  <si>
    <t>Not likely under normal circumstances</t>
  </si>
  <si>
    <t>Medium Risk</t>
  </si>
  <si>
    <t>Tolerable</t>
  </si>
  <si>
    <t>1. A careful evaluation of the hazards should be carried out to ensure that the risk level is reduced to as low as reasonably practicable (ALARP) within a defined time period.
2. Interim risk control measures, such as administrative controls or PPE, may be implemented while longer term measures are being established.
3. Management attention is required.</t>
  </si>
  <si>
    <t>Occasional</t>
  </si>
  <si>
    <t>Possible or known to occur</t>
  </si>
  <si>
    <t>Frequent</t>
  </si>
  <si>
    <t>Common occurrence</t>
  </si>
  <si>
    <t xml:space="preserve">High risk </t>
  </si>
  <si>
    <t>Not Acceptable</t>
  </si>
  <si>
    <t>1. High Risk level must be reduced to at least Medium Risk before activity commences.
2. There should not be any interim risk control measures. Risk control measures should not be overly dependent on PPE or appliances.
3. If practicable, the hazard should be eliminated before activity commences.
4. Management review is required before activity commences.</t>
  </si>
  <si>
    <t>Almost Certain</t>
  </si>
  <si>
    <t>Continual or repeating experience</t>
  </si>
  <si>
    <t>Official (Open), Non-Sensitive</t>
  </si>
  <si>
    <t xml:space="preserve">EVENT &amp; ACTIVITY RISK ASSESSMENT (RA) FORM </t>
  </si>
  <si>
    <t>(For SP Clubs CCA activities)</t>
  </si>
  <si>
    <t>Risk Assessment Guide for events
(PEEP)</t>
  </si>
  <si>
    <r>
      <rPr>
        <rFont val="Calibri"/>
        <b/>
        <color theme="1"/>
        <sz val="12.0"/>
        <u/>
      </rPr>
      <t>People - (Only)</t>
    </r>
    <r>
      <rPr>
        <rFont val="Calibri"/>
        <b/>
        <color theme="1"/>
        <sz val="12.0"/>
      </rPr>
      <t xml:space="preserve">
</t>
    </r>
    <r>
      <rPr>
        <rFont val="Calibri"/>
        <b val="0"/>
        <color theme="1"/>
        <sz val="12.0"/>
      </rPr>
      <t>Risk associated with:
1) Profile and characteristics of the people attending the programme / event / activity, 
2) Capability of the organiser and helpers
Eg: Sportman - Freshies / Juniors / Seniors
Participants: Freshies (club FOP) / Secondary School students/ Old folks / Special needs persons (Service-Learning project)</t>
    </r>
  </si>
  <si>
    <r>
      <rPr>
        <rFont val="Calibri"/>
        <b/>
        <color theme="1"/>
        <sz val="12.0"/>
        <u/>
      </rPr>
      <t>Equipment (Only)</t>
    </r>
    <r>
      <rPr>
        <rFont val="Calibri"/>
        <color theme="1"/>
        <sz val="12.0"/>
      </rPr>
      <t xml:space="preserve">
Risk associated with equipment used for the programme / event / activity
Eg: Bicycle - worn out brake pads, kayak - slow leaks, drones - remote control not fully functional, unstable props etc. </t>
    </r>
  </si>
  <si>
    <r>
      <rPr>
        <rFont val="Calibri"/>
        <b/>
        <color theme="1"/>
        <sz val="12.0"/>
        <u/>
      </rPr>
      <t>Environment (Only)</t>
    </r>
    <r>
      <rPr>
        <rFont val="Calibri"/>
        <color theme="1"/>
        <sz val="12.0"/>
      </rPr>
      <t xml:space="preserve">
Risk associated with the environment where the programme / event / activity is going to take place
Eg: Cycling training along Tanah Merah Coast Road - fast moving vehical, heavy Vehicals, dusty road etc.
Service-Learning @ Bishan Park. - Visually impaired experience in Orienteering - undulating terrains, obstacle, dogs, drain, streams, cyclist, roller bladers,  etc</t>
    </r>
  </si>
  <si>
    <r>
      <rPr>
        <rFont val="Quattrocento Sans"/>
        <b/>
        <color theme="1"/>
        <sz val="12.0"/>
      </rPr>
      <t xml:space="preserve">
</t>
    </r>
    <r>
      <rPr>
        <rFont val="Segoe UI Light"/>
        <b/>
        <color theme="1"/>
        <sz val="12.0"/>
        <u/>
      </rPr>
      <t>Process (Interaction of People / Environment / Process)</t>
    </r>
    <r>
      <rPr>
        <rFont val="Segoe UI Light"/>
        <b/>
        <color theme="1"/>
        <sz val="12.0"/>
      </rPr>
      <t xml:space="preserve">
Risk associated with event activity (interaction of people / equipment / environment) for the programme / event / activity
Eg: Activity:
Safe cycling programme organised by SP Cyclist's Year 3 senior-committee for Poly students at SP T11 square
Vs
Safe cycling programme organised by SP Cyclist Year 1 junior-committee for primary school children at East Coast Park.
Note: Interaction of different profile of people, with different equipment, at different environment will result in different processes -&gt; WILL have different risks!</t>
    </r>
  </si>
  <si>
    <t>HAZARD IDENTIFICATION</t>
  </si>
  <si>
    <t>RISK CONTROL</t>
  </si>
  <si>
    <t>No.</t>
  </si>
  <si>
    <t>Activity</t>
  </si>
  <si>
    <t>Hazards</t>
  </si>
  <si>
    <t>Risks</t>
  </si>
  <si>
    <t>Existing Risk Controls</t>
  </si>
  <si>
    <t>Risk Assessment Level</t>
  </si>
  <si>
    <t>Additional Control</t>
  </si>
  <si>
    <t>(S)</t>
  </si>
  <si>
    <t>(L)</t>
  </si>
  <si>
    <t>(S x L)</t>
  </si>
  <si>
    <t>(Low, Medium, High)</t>
  </si>
  <si>
    <t>+</t>
  </si>
  <si>
    <t xml:space="preserve"> </t>
  </si>
  <si>
    <t>Optional</t>
  </si>
  <si>
    <t>Pre-Event/Common: All activities</t>
  </si>
  <si>
    <t>Physical</t>
  </si>
  <si>
    <t>Undesired influence by unauthorized participants; dispute from unconsented participants or parent/guardian</t>
  </si>
  <si>
    <t>Administrative Control</t>
  </si>
  <si>
    <t>1 - Negligible</t>
  </si>
  <si>
    <t>1 - Rare</t>
  </si>
  <si>
    <t>Unauthorised participants, non-consented participants</t>
  </si>
  <si>
    <t>• Ensure only registered or authorized participants are allowed.
• Administer proper consent from parent or guardian or medical clearance, following SP’s rules.</t>
  </si>
  <si>
    <t>Pre-Event / Common: All activities involving movement in any venue</t>
  </si>
  <si>
    <t>Participants suffer cuts, bruises, fractures from wet/uneven surfaces, poor lighting, trailing cables, or falling overhead objects</t>
  </si>
  <si>
    <t>Elimination</t>
  </si>
  <si>
    <t>2 - Minor</t>
  </si>
  <si>
    <t>3 - Occasional</t>
  </si>
  <si>
    <t>Slips, Trips, Falls &amp; Falling Objects</t>
  </si>
  <si>
    <t>• Site recce before event; remove/barricade defects; secure overhead hazards
• Adequate lighting confirmed; clear water at wet zones; cables covered/taped
• Safety briefing covers footwear, surface awareness, and overhead risks
• First-aider on standby</t>
  </si>
  <si>
    <t>Common: All indoor activities</t>
  </si>
  <si>
    <t>Participants suffer heat exhaustion from poor air circulation, overcrowded spaces, or malfunctioning air-conditioning</t>
  </si>
  <si>
    <t>3 - Moderate</t>
  </si>
  <si>
    <t>Poor ventilation, Inadequate Cooling &amp; Thermal Discomfort</t>
  </si>
  <si>
    <t>• Confirm air-conditioning/ventilation is functional before event
• Enforce water breaks
• Provide contingency if air-con fails</t>
  </si>
  <si>
    <t>Common: All activities using equipment, tools or facilities</t>
  </si>
  <si>
    <t>Electrical</t>
  </si>
  <si>
    <t>Defective equipment or misuse causes injury; electrical faults cause shock</t>
  </si>
  <si>
    <t>4 - Major</t>
  </si>
  <si>
    <t>Failure, Misuse &amp; Electrical Faults</t>
  </si>
  <si>
    <t xml:space="preserve">• To inspect equipment prior to event; defective items removed
• Programme matched to participants' ability
• Briefing on correct equipment use; signage against improper usage
• Never operate electrical equipment with wet hands
</t>
  </si>
  <si>
    <t>During / Post-Event / Common: All large-attendance events, performances, competitions, club fairs</t>
  </si>
  <si>
    <t>Overcrowding at entry/exit points leads to crushing; non-participants entering active zones face serious injury; panic-driven stampede causes trampling</t>
  </si>
  <si>
    <t>5 - Catastrophic</t>
  </si>
  <si>
    <t xml:space="preserve">1 – Rare </t>
  </si>
  <si>
    <t>Overcrowding, Stampede &amp; Unauthorised Entry</t>
  </si>
  <si>
    <t>• Maximum capacity determined and enforced; all emergency exits marked, clear, and lit
• Marshals at all entry/exit points and activity zone boundaries; one-way flow enforced
• Wristbands/lanyards issued to authorised participants; unauthorised entry denied
• Physical barriers separate spectator and active zones
• PA system tested; evacuation route and assembly point announced at event start</t>
  </si>
  <si>
    <t xml:space="preserve">Post Event: Checking up on students </t>
  </si>
  <si>
    <t>Failure to ensure than students leave with no injuries and not feeling uncomfortable on their way out of venue, for any sustained injuries that are not attended too may result it a worser condition as time goes. If student was feeling unwell, they may have difficulty getting home safe</t>
  </si>
  <si>
    <t>Adminstrative Control</t>
  </si>
  <si>
    <t>2 - Remote</t>
  </si>
  <si>
    <r>
      <rPr>
        <rFont val="Calibri"/>
        <i val="0"/>
        <color theme="1"/>
        <sz val="12.0"/>
      </rPr>
      <t>Failure to check up on students if they have any sustained injuries</t>
    </r>
    <r>
      <rPr>
        <rFont val="Calibri"/>
        <i/>
        <color theme="1"/>
        <sz val="12.0"/>
      </rPr>
      <t xml:space="preserve"> </t>
    </r>
  </si>
  <si>
    <r>
      <rPr>
        <rFont val="Calibri"/>
        <i/>
        <color theme="1"/>
        <sz val="12.0"/>
      </rPr>
      <t>• As</t>
    </r>
    <r>
      <rPr>
        <rFont val="Calibri"/>
        <i val="0"/>
        <color theme="1"/>
        <sz val="12.0"/>
      </rPr>
      <t>k all members about if there are injuries sustained before dismissing the session.
• Any injury requiring medical treatment at hospital logged in incident report form within 24 hrs.</t>
    </r>
  </si>
  <si>
    <r>
      <rPr>
        <rFont val="Calibri"/>
        <b/>
        <color theme="1"/>
        <sz val="12.0"/>
        <u/>
      </rPr>
      <t>People - (Only)</t>
    </r>
    <r>
      <rPr>
        <rFont val="Calibri"/>
        <b/>
        <color theme="1"/>
        <sz val="12.0"/>
      </rPr>
      <t xml:space="preserve">
</t>
    </r>
    <r>
      <rPr>
        <rFont val="Calibri"/>
        <b val="0"/>
        <color theme="1"/>
        <sz val="12.0"/>
      </rPr>
      <t>Risk associated with:
1) Profile and characteristics of the people attending the programme / event / activity, 
2) Capability of the organiser and helpers
Eg: Sportman - Freshies / Juniors / Seniors
Participants: Freshies (club FOP) / Secondary School students/ Old folks / Special needs persons (Service-Learning project)</t>
    </r>
  </si>
  <si>
    <r>
      <rPr>
        <rFont val="Calibri"/>
        <b/>
        <color theme="1"/>
        <sz val="12.0"/>
        <u/>
      </rPr>
      <t>Equipment (Only)</t>
    </r>
    <r>
      <rPr>
        <rFont val="Calibri"/>
        <color theme="1"/>
        <sz val="12.0"/>
      </rPr>
      <t xml:space="preserve">
Risk associated with equipment used for the programme / event / activity
Eg: Bicycle - worn out brake pads, kayak - slow leaks, drones - remote control not fully functional, unstable props etc. </t>
    </r>
  </si>
  <si>
    <r>
      <rPr>
        <rFont val="Calibri"/>
        <b/>
        <color theme="1"/>
        <sz val="12.0"/>
        <u/>
      </rPr>
      <t>Environment (Only)</t>
    </r>
    <r>
      <rPr>
        <rFont val="Calibri"/>
        <color theme="1"/>
        <sz val="12.0"/>
      </rPr>
      <t xml:space="preserve">
Risk associated with the environment where the programme / event / activity is going to take place
Eg: Cycling training along Tanah Merah Coast Road - fast moving vehical, heavy Vehicals, dusty road etc.
Service-Learning @ Bishan Park. - Visually impaired experience in Orienteering - undulating terrains, obstacle, dogs, drain, streams, cyclist, roller bladers,  etc</t>
    </r>
  </si>
  <si>
    <r>
      <rPr>
        <rFont val="Quattrocento Sans"/>
        <b/>
        <color theme="1"/>
        <sz val="12.0"/>
      </rPr>
      <t xml:space="preserve">
</t>
    </r>
    <r>
      <rPr>
        <rFont val="Segoe UI Light"/>
        <b/>
        <color theme="1"/>
        <sz val="12.0"/>
        <u/>
      </rPr>
      <t>Process (Interaction of People / Environment / Process)</t>
    </r>
    <r>
      <rPr>
        <rFont val="Segoe UI Light"/>
        <b/>
        <color theme="1"/>
        <sz val="12.0"/>
      </rPr>
      <t xml:space="preserve">
Risk associated with event activity (interaction of people / equipment / environment) for the programme / event / activity
Eg: Activity:
Safe cycling programme organised by SP Cyclist's Year 3 senior-committee for Poly students at SP T11 square
Vs
Safe cycling programme organised by SP Cyclist Year 1 junior-committee for primary school children at East Coast Park.
Note: Interaction of different profile of people, with different equipment, at different environment will result in different processes -&gt; WILL have different risks!</t>
    </r>
  </si>
  <si>
    <t>SPEC's Annual General Meeting 2026</t>
  </si>
  <si>
    <t>Pre-Event / Common: All activities</t>
  </si>
  <si>
    <t>During / Common: All outdoor activities</t>
  </si>
  <si>
    <t>Participants suffer heat exhaustion/stroke; lightning strike risk outdoors; heavy rain creates surface and flooding hazards</t>
  </si>
  <si>
    <t>Heat, Humidity, Weather &amp; Lightning</t>
  </si>
  <si>
    <t>• NEA weather forecast/myENV app checked on day of event
• Suspend on thunder; seek shelter; resume 30 min after last thunder or cancel if persistent thunder
• Mandatory water break every 20–30 min; suspend at WBGT ≥32°C
• Shaded rest areas provided; cold packs at first-aid station for heat illness
• Staff/coach to terminate activity if necessary</t>
  </si>
  <si>
    <t>During / Common: All large-attendance events, performances, competitions, club fairs</t>
  </si>
</sst>
</file>

<file path=xl/styles.xml><?xml version="1.0" encoding="utf-8"?>
<styleSheet xmlns="http://schemas.openxmlformats.org/spreadsheetml/2006/main" xmlns:x14ac="http://schemas.microsoft.com/office/spreadsheetml/2009/9/ac" xmlns:mc="http://schemas.openxmlformats.org/markup-compatibility/2006">
  <fonts count="33">
    <font>
      <sz val="11.0"/>
      <color theme="1"/>
      <name val="Calibri"/>
      <scheme val="minor"/>
    </font>
    <font>
      <sz val="14.0"/>
      <color rgb="FF9900FF"/>
      <name val="Calibri"/>
    </font>
    <font>
      <b/>
      <sz val="10.0"/>
      <color rgb="FFFFFFFF"/>
      <name val="Arial"/>
    </font>
    <font/>
    <font>
      <b/>
      <sz val="9.0"/>
      <color rgb="FFFFFFFF"/>
      <name val="Arial"/>
    </font>
    <font>
      <b/>
      <sz val="9.0"/>
      <color theme="1"/>
      <name val="Arial"/>
    </font>
    <font>
      <sz val="9.0"/>
      <color theme="1"/>
      <name val="Arial"/>
    </font>
    <font>
      <b/>
      <sz val="9.0"/>
      <color rgb="FF375F5A"/>
      <name val="Arial"/>
    </font>
    <font>
      <b/>
      <sz val="9.0"/>
      <color rgb="FF7D6608"/>
      <name val="Arial"/>
    </font>
    <font>
      <b/>
      <sz val="9.0"/>
      <color rgb="FF974706"/>
      <name val="Arial"/>
    </font>
    <font>
      <color theme="1"/>
      <name val="Calibri"/>
    </font>
    <font>
      <b/>
      <sz val="18.0"/>
      <color theme="1"/>
      <name val="Times New Roman"/>
    </font>
    <font>
      <b/>
      <sz val="23.0"/>
      <color theme="1"/>
      <name val="Quattrocento Sans"/>
    </font>
    <font>
      <b/>
      <sz val="23.0"/>
      <color theme="1"/>
      <name val="Times New Roman"/>
    </font>
    <font>
      <b/>
      <sz val="12.0"/>
      <color theme="1"/>
      <name val="Calibri"/>
    </font>
    <font>
      <b/>
      <sz val="13.0"/>
      <color theme="1"/>
      <name val="Quattrocento Sans"/>
    </font>
    <font>
      <sz val="12.0"/>
      <color theme="1"/>
      <name val="Calibri"/>
    </font>
    <font>
      <b/>
      <sz val="12.0"/>
      <color theme="1"/>
      <name val="Quattrocento Sans"/>
    </font>
    <font>
      <sz val="11.0"/>
      <color theme="1"/>
      <name val="Calibri"/>
    </font>
    <font>
      <i/>
      <sz val="12.0"/>
      <color theme="1"/>
      <name val="Times New Roman"/>
    </font>
    <font>
      <b/>
      <sz val="12.0"/>
      <color theme="1"/>
      <name val="Times New Roman"/>
    </font>
    <font>
      <u/>
      <sz val="12.0"/>
      <color rgb="FF757070"/>
      <name val="Libre Franklin"/>
    </font>
    <font>
      <sz val="12.0"/>
      <color rgb="FF757070"/>
      <name val="Libre Franklin"/>
    </font>
    <font>
      <sz val="12.0"/>
      <color theme="1"/>
      <name val="Libre Franklin"/>
    </font>
    <font>
      <b/>
      <sz val="11.0"/>
      <color theme="1"/>
      <name val="Libre Franklin"/>
    </font>
    <font>
      <sz val="15.0"/>
      <color theme="1"/>
      <name val="Libre Franklin"/>
    </font>
    <font>
      <sz val="12.0"/>
      <color rgb="FF7F7F7F"/>
      <name val="Libre Franklin"/>
    </font>
    <font>
      <b/>
      <sz val="11.0"/>
      <color rgb="FFFF0000"/>
      <name val="Calibri"/>
    </font>
    <font>
      <sz val="15.0"/>
      <color theme="1"/>
      <name val="Calibri"/>
    </font>
    <font>
      <i/>
      <sz val="12.0"/>
      <color theme="1"/>
      <name val="Calibri"/>
    </font>
    <font>
      <i/>
      <sz val="12.0"/>
      <color rgb="FF000000"/>
      <name val="Calibri"/>
    </font>
    <font>
      <b/>
      <sz val="11.0"/>
      <color rgb="FF000000"/>
      <name val="Calibri"/>
    </font>
    <font>
      <sz val="14.0"/>
      <color rgb="FF7030A0"/>
      <name val="Calibri"/>
    </font>
  </fonts>
  <fills count="16">
    <fill>
      <patternFill patternType="none"/>
    </fill>
    <fill>
      <patternFill patternType="lightGray"/>
    </fill>
    <fill>
      <patternFill patternType="solid">
        <fgColor theme="4"/>
        <bgColor theme="4"/>
      </patternFill>
    </fill>
    <fill>
      <patternFill patternType="solid">
        <fgColor rgb="FFD6E4F0"/>
        <bgColor rgb="FFD6E4F0"/>
      </patternFill>
    </fill>
    <fill>
      <patternFill patternType="solid">
        <fgColor rgb="FFE2EFDA"/>
        <bgColor rgb="FFE2EFDA"/>
      </patternFill>
    </fill>
    <fill>
      <patternFill patternType="solid">
        <fgColor rgb="FFFFF2CC"/>
        <bgColor rgb="FFFFF2CC"/>
      </patternFill>
    </fill>
    <fill>
      <patternFill patternType="solid">
        <fgColor rgb="FFFCE4D6"/>
        <bgColor rgb="FFFCE4D6"/>
      </patternFill>
    </fill>
    <fill>
      <patternFill patternType="solid">
        <fgColor theme="0"/>
        <bgColor theme="0"/>
      </patternFill>
    </fill>
    <fill>
      <patternFill patternType="solid">
        <fgColor rgb="FFF2F2F2"/>
        <bgColor rgb="FFF2F2F2"/>
      </patternFill>
    </fill>
    <fill>
      <patternFill patternType="solid">
        <fgColor rgb="FFD8D8D8"/>
        <bgColor rgb="FFD8D8D8"/>
      </patternFill>
    </fill>
    <fill>
      <patternFill patternType="solid">
        <fgColor rgb="FFBFBFBF"/>
        <bgColor rgb="FFBFBFBF"/>
      </patternFill>
    </fill>
    <fill>
      <patternFill patternType="solid">
        <fgColor rgb="FFE2EFD9"/>
        <bgColor rgb="FFE2EFD9"/>
      </patternFill>
    </fill>
    <fill>
      <patternFill patternType="solid">
        <fgColor rgb="FFFDE9D9"/>
        <bgColor rgb="FFFDE9D9"/>
      </patternFill>
    </fill>
    <fill>
      <patternFill patternType="solid">
        <fgColor rgb="FFDAEEF3"/>
        <bgColor rgb="FFDAEEF3"/>
      </patternFill>
    </fill>
    <fill>
      <patternFill patternType="solid">
        <fgColor rgb="FFFFFFCC"/>
        <bgColor rgb="FFFFFFCC"/>
      </patternFill>
    </fill>
    <fill>
      <patternFill patternType="solid">
        <fgColor rgb="FFFEF2CB"/>
        <bgColor rgb="FFFEF2CB"/>
      </patternFill>
    </fill>
  </fills>
  <borders count="5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ck">
        <color rgb="FFFF0000"/>
      </left>
      <top style="thick">
        <color rgb="FFFF0000"/>
      </top>
    </border>
    <border>
      <right style="thin">
        <color rgb="FF000000"/>
      </right>
      <top style="thick">
        <color rgb="FFFF0000"/>
      </top>
    </border>
    <border>
      <left style="thin">
        <color rgb="FF000000"/>
      </left>
      <right style="thin">
        <color rgb="FF000000"/>
      </right>
      <top style="medium">
        <color rgb="FF000000"/>
      </top>
      <bottom style="thin">
        <color rgb="FF000000"/>
      </bottom>
    </border>
    <border>
      <left style="thin">
        <color rgb="FF000000"/>
      </left>
      <top style="thick">
        <color rgb="FFFF0000"/>
      </top>
      <bottom style="thin">
        <color rgb="FF000000"/>
      </bottom>
    </border>
    <border>
      <top style="thick">
        <color rgb="FFFF0000"/>
      </top>
      <bottom style="thin">
        <color rgb="FF000000"/>
      </bottom>
    </border>
    <border>
      <right style="thin">
        <color rgb="FF000000"/>
      </right>
      <top style="thick">
        <color rgb="FFFF0000"/>
      </top>
      <bottom style="thin">
        <color rgb="FF000000"/>
      </bottom>
    </border>
    <border>
      <right style="thick">
        <color rgb="FFFF0000"/>
      </right>
      <top style="thick">
        <color rgb="FFFF0000"/>
      </top>
      <bottom style="thin">
        <color rgb="FF000000"/>
      </bottom>
    </border>
    <border>
      <left style="thick">
        <color rgb="FFFF0000"/>
      </left>
      <bottom style="thick">
        <color rgb="FFFF0000"/>
      </bottom>
    </border>
    <border>
      <right style="thin">
        <color rgb="FF000000"/>
      </right>
      <bottom style="thick">
        <color rgb="FFFF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thick">
        <color rgb="FFFF0000"/>
      </bottom>
    </border>
    <border>
      <top style="thin">
        <color rgb="FF000000"/>
      </top>
      <bottom style="thick">
        <color rgb="FFFF0000"/>
      </bottom>
    </border>
    <border>
      <right style="thick">
        <color rgb="FFFF0000"/>
      </right>
      <top style="thin">
        <color rgb="FF000000"/>
      </top>
      <bottom style="thick">
        <color rgb="FFFF0000"/>
      </bottom>
    </border>
    <border>
      <left style="thick">
        <color rgb="FFFF0000"/>
      </left>
    </border>
    <border>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rder>
    <border>
      <right style="medium">
        <color rgb="FF000000"/>
      </right>
      <top style="medium">
        <color rgb="FF000000"/>
      </top>
    </border>
    <border>
      <left/>
      <right style="medium">
        <color rgb="FF000000"/>
      </right>
      <top/>
      <bottom/>
    </border>
    <border>
      <left style="medium">
        <color rgb="FF000000"/>
      </left>
      <right style="thick">
        <color rgb="FF000000"/>
      </right>
      <top style="medium">
        <color rgb="FF000000"/>
      </top>
      <bottom/>
    </border>
    <border>
      <left/>
      <top style="medium">
        <color rgb="FF000000"/>
      </top>
    </border>
    <border>
      <left style="medium">
        <color rgb="FF000000"/>
      </left>
      <right style="medium">
        <color rgb="FF000000"/>
      </right>
      <bottom style="medium">
        <color rgb="FF000000"/>
      </bottom>
    </border>
    <border>
      <left style="medium">
        <color rgb="FF000000"/>
      </left>
      <bottom style="medium">
        <color rgb="FF000000"/>
      </bottom>
    </border>
    <border>
      <right style="medium">
        <color rgb="FF000000"/>
      </right>
      <bottom style="medium">
        <color rgb="FF000000"/>
      </bottom>
    </border>
    <border>
      <left style="medium">
        <color rgb="FF000000"/>
      </left>
    </border>
    <border>
      <right style="medium">
        <color rgb="FF000000"/>
      </right>
    </border>
    <border>
      <left/>
      <right style="medium">
        <color rgb="FF000000"/>
      </right>
      <top/>
      <bottom style="medium">
        <color rgb="FF000000"/>
      </bottom>
    </border>
    <border>
      <left style="medium">
        <color rgb="FF000000"/>
      </left>
      <right style="thick">
        <color rgb="FF000000"/>
      </right>
      <top/>
      <bottom style="medium">
        <color rgb="FF000000"/>
      </bottom>
    </border>
    <border>
      <left/>
      <bottom style="medium">
        <color rgb="FF000000"/>
      </bottom>
    </border>
    <border>
      <left style="medium">
        <color rgb="FF000000"/>
      </left>
      <right style="thick">
        <color rgb="FF000000"/>
      </right>
      <top style="medium">
        <color rgb="FF000000"/>
      </top>
    </border>
    <border>
      <left style="thick">
        <color rgb="FF000000"/>
      </left>
      <top style="medium">
        <color rgb="FF000000"/>
      </top>
    </border>
    <border>
      <left style="medium">
        <color rgb="FF000000"/>
      </left>
      <right style="medium">
        <color rgb="FF000000"/>
      </right>
    </border>
    <border>
      <left style="medium">
        <color rgb="FF000000"/>
      </left>
      <right style="thick">
        <color rgb="FF000000"/>
      </right>
      <bottom style="medium">
        <color rgb="FF000000"/>
      </bottom>
    </border>
    <border>
      <left style="thick">
        <color rgb="FF000000"/>
      </left>
      <bottom style="medium">
        <color rgb="FF000000"/>
      </bottom>
    </border>
  </borders>
  <cellStyleXfs count="1">
    <xf borderId="0" fillId="0" fontId="0" numFmtId="0" applyAlignment="1" applyFont="1"/>
  </cellStyleXfs>
  <cellXfs count="10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4" fillId="2" fontId="2" numFmtId="0" xfId="0" applyAlignment="1" applyBorder="1" applyFont="1">
      <alignment horizontal="center" shrinkToFit="0" vertical="center" wrapText="1"/>
    </xf>
    <xf borderId="4" fillId="2" fontId="4" numFmtId="0" xfId="0" applyAlignment="1" applyBorder="1" applyFont="1">
      <alignment horizontal="center" shrinkToFit="0" vertical="center" wrapText="1"/>
    </xf>
    <xf borderId="4" fillId="0" fontId="5" numFmtId="0" xfId="0" applyAlignment="1" applyBorder="1" applyFont="1">
      <alignment horizontal="center" vertical="center"/>
    </xf>
    <xf borderId="1" fillId="0" fontId="6" numFmtId="0" xfId="0" applyAlignment="1" applyBorder="1" applyFont="1">
      <alignment horizontal="center" shrinkToFit="0" vertical="center" wrapText="1"/>
    </xf>
    <xf borderId="4" fillId="3" fontId="5" numFmtId="0" xfId="0" applyAlignment="1" applyBorder="1" applyFill="1" applyFont="1">
      <alignment horizontal="center" shrinkToFit="0" vertical="center" wrapText="1"/>
    </xf>
    <xf borderId="4" fillId="4" fontId="7" numFmtId="0" xfId="0" applyAlignment="1" applyBorder="1" applyFill="1" applyFont="1">
      <alignment horizontal="center" shrinkToFit="0" vertical="center" wrapText="1"/>
    </xf>
    <xf borderId="4" fillId="5" fontId="8" numFmtId="0" xfId="0" applyAlignment="1" applyBorder="1" applyFill="1" applyFont="1">
      <alignment horizontal="center" shrinkToFit="0" vertical="center" wrapText="1"/>
    </xf>
    <xf borderId="4" fillId="6" fontId="9" numFmtId="0" xfId="0" applyAlignment="1" applyBorder="1" applyFill="1" applyFont="1">
      <alignment horizontal="center" shrinkToFit="0" vertical="center" wrapText="1"/>
    </xf>
    <xf borderId="5" fillId="4" fontId="5" numFmtId="0" xfId="0" applyAlignment="1" applyBorder="1" applyFont="1">
      <alignment horizontal="center" shrinkToFit="0" vertical="center" wrapText="1"/>
    </xf>
    <xf borderId="6" fillId="4" fontId="5" numFmtId="0" xfId="0" applyAlignment="1" applyBorder="1" applyFont="1">
      <alignment horizontal="left" shrinkToFit="0" vertical="center" wrapText="1"/>
    </xf>
    <xf borderId="7" fillId="0" fontId="3" numFmtId="0" xfId="0" applyBorder="1" applyFont="1"/>
    <xf borderId="8" fillId="0" fontId="3" numFmtId="0" xfId="0" applyBorder="1" applyFont="1"/>
    <xf borderId="1" fillId="0" fontId="6" numFmtId="0" xfId="0" applyAlignment="1" applyBorder="1" applyFont="1">
      <alignment horizontal="center" vertical="center"/>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borderId="5" fillId="5" fontId="5" numFmtId="0" xfId="0" applyAlignment="1" applyBorder="1" applyFont="1">
      <alignment horizontal="center" shrinkToFit="0" vertical="center" wrapText="1"/>
    </xf>
    <xf borderId="6" fillId="5" fontId="5" numFmtId="0" xfId="0" applyAlignment="1" applyBorder="1" applyFont="1">
      <alignment horizontal="left" shrinkToFit="0" vertical="center" wrapText="1"/>
    </xf>
    <xf borderId="5" fillId="6" fontId="5" numFmtId="0" xfId="0" applyAlignment="1" applyBorder="1" applyFont="1">
      <alignment horizontal="center" shrinkToFit="0" vertical="center" wrapText="1"/>
    </xf>
    <xf borderId="6" fillId="6" fontId="5" numFmtId="0" xfId="0" applyAlignment="1" applyBorder="1" applyFont="1">
      <alignment horizontal="left" shrinkToFit="0" vertical="center" wrapText="1"/>
    </xf>
    <xf borderId="0" fillId="0" fontId="10" numFmtId="0" xfId="0" applyFont="1"/>
    <xf borderId="0" fillId="0" fontId="11" numFmtId="0" xfId="0" applyAlignment="1" applyFont="1">
      <alignment horizontal="center"/>
    </xf>
    <xf borderId="13" fillId="7" fontId="12" numFmtId="0" xfId="0" applyAlignment="1" applyBorder="1" applyFill="1" applyFont="1">
      <alignment horizontal="center" shrinkToFit="0" vertical="center" wrapText="1"/>
    </xf>
    <xf borderId="14" fillId="0" fontId="3" numFmtId="0" xfId="0" applyBorder="1" applyFont="1"/>
    <xf borderId="15" fillId="0" fontId="13" numFmtId="0" xfId="0" applyAlignment="1" applyBorder="1" applyFont="1">
      <alignment horizontal="left" vertical="top"/>
    </xf>
    <xf borderId="16" fillId="8" fontId="14" numFmtId="0" xfId="0" applyAlignment="1" applyBorder="1" applyFill="1" applyFont="1">
      <alignment horizontal="center" shrinkToFit="0" vertical="top" wrapText="1"/>
    </xf>
    <xf borderId="17" fillId="0" fontId="3" numFmtId="0" xfId="0" applyBorder="1" applyFont="1"/>
    <xf borderId="18" fillId="0" fontId="3" numFmtId="0" xfId="0" applyBorder="1" applyFont="1"/>
    <xf borderId="15" fillId="0" fontId="15" numFmtId="0" xfId="0" applyAlignment="1" applyBorder="1" applyFont="1">
      <alignment horizontal="left" vertical="top"/>
    </xf>
    <xf borderId="16" fillId="9" fontId="16" numFmtId="0" xfId="0" applyAlignment="1" applyBorder="1" applyFill="1" applyFont="1">
      <alignment horizontal="center" shrinkToFit="0" vertical="top" wrapText="1"/>
    </xf>
    <xf borderId="16" fillId="10" fontId="16" numFmtId="0" xfId="0" applyAlignment="1" applyBorder="1" applyFill="1" applyFont="1">
      <alignment horizontal="center" shrinkToFit="0" vertical="top" wrapText="1"/>
    </xf>
    <xf borderId="19" fillId="0" fontId="3" numFmtId="0" xfId="0" applyBorder="1" applyFont="1"/>
    <xf borderId="0" fillId="0" fontId="17" numFmtId="0" xfId="0" applyAlignment="1" applyFont="1">
      <alignment horizontal="left" shrinkToFit="0" vertical="top" wrapText="1"/>
    </xf>
    <xf borderId="0" fillId="0" fontId="18" numFmtId="0" xfId="0" applyAlignment="1" applyFont="1">
      <alignment horizontal="left" vertical="top"/>
    </xf>
    <xf borderId="20" fillId="0" fontId="3" numFmtId="0" xfId="0" applyBorder="1" applyFont="1"/>
    <xf borderId="21" fillId="0" fontId="3" numFmtId="0" xfId="0" applyBorder="1" applyFont="1"/>
    <xf borderId="22" fillId="0" fontId="13" numFmtId="0" xfId="0" applyAlignment="1" applyBorder="1" applyFont="1">
      <alignment horizontal="left" vertical="top"/>
    </xf>
    <xf borderId="23" fillId="11" fontId="17" numFmtId="0" xfId="0" applyAlignment="1" applyBorder="1" applyFill="1" applyFont="1">
      <alignment horizontal="center" shrinkToFit="0" vertical="top" wrapText="1"/>
    </xf>
    <xf borderId="24" fillId="0" fontId="3" numFmtId="0" xfId="0" applyBorder="1" applyFont="1"/>
    <xf borderId="25" fillId="0" fontId="3" numFmtId="0" xfId="0" applyBorder="1" applyFont="1"/>
    <xf borderId="26" fillId="0" fontId="17" numFmtId="0" xfId="0" applyAlignment="1" applyBorder="1" applyFont="1">
      <alignment horizontal="left" shrinkToFit="0" vertical="top" wrapText="1"/>
    </xf>
    <xf borderId="27" fillId="0" fontId="19" numFmtId="0" xfId="0" applyBorder="1" applyFont="1"/>
    <xf borderId="27" fillId="0" fontId="18" numFmtId="0" xfId="0" applyBorder="1" applyFont="1"/>
    <xf borderId="28" fillId="12" fontId="20" numFmtId="0" xfId="0" applyAlignment="1" applyBorder="1" applyFill="1" applyFont="1">
      <alignment horizontal="center" shrinkToFit="0" vertical="center" wrapText="1"/>
    </xf>
    <xf borderId="29" fillId="0" fontId="3" numFmtId="0" xfId="0" applyBorder="1" applyFont="1"/>
    <xf borderId="30" fillId="0" fontId="3" numFmtId="0" xfId="0" applyBorder="1" applyFont="1"/>
    <xf borderId="28" fillId="13" fontId="20" numFmtId="0" xfId="0" applyAlignment="1" applyBorder="1" applyFill="1" applyFont="1">
      <alignment horizontal="center" shrinkToFit="0" vertical="center" wrapText="1"/>
    </xf>
    <xf borderId="31" fillId="12" fontId="20" numFmtId="0" xfId="0" applyAlignment="1" applyBorder="1" applyFont="1">
      <alignment horizontal="center" shrinkToFit="0" vertical="center" wrapText="1"/>
    </xf>
    <xf borderId="32" fillId="12" fontId="20" numFmtId="0" xfId="0" applyAlignment="1" applyBorder="1" applyFont="1">
      <alignment horizontal="center" shrinkToFit="0" vertical="center" wrapText="1"/>
    </xf>
    <xf borderId="33" fillId="0" fontId="3" numFmtId="0" xfId="0" applyBorder="1" applyFont="1"/>
    <xf borderId="32" fillId="13" fontId="20" numFmtId="0" xfId="0" applyAlignment="1" applyBorder="1" applyFont="1">
      <alignment horizontal="center" shrinkToFit="0" vertical="center" wrapText="1"/>
    </xf>
    <xf borderId="34" fillId="13" fontId="20" numFmtId="0" xfId="0" applyAlignment="1" applyBorder="1" applyFont="1">
      <alignment horizontal="center" shrinkToFit="0" vertical="center" wrapText="1"/>
    </xf>
    <xf borderId="35" fillId="13" fontId="20" numFmtId="0" xfId="0" applyAlignment="1" applyBorder="1" applyFont="1">
      <alignment horizontal="center" shrinkToFit="0" vertical="center" wrapText="1"/>
    </xf>
    <xf borderId="36" fillId="13" fontId="20" numFmtId="0" xfId="0" applyAlignment="1" applyBorder="1" applyFont="1">
      <alignment horizontal="center" shrinkToFit="0" vertical="center" wrapText="1"/>
    </xf>
    <xf borderId="37" fillId="0" fontId="3" numFmtId="0" xfId="0" applyBorder="1" applyFont="1"/>
    <xf borderId="38" fillId="0" fontId="3" numFmtId="0" xfId="0" applyBorder="1" applyFont="1"/>
    <xf borderId="39" fillId="0" fontId="3" numFmtId="0" xfId="0" applyBorder="1" applyFont="1"/>
    <xf borderId="40" fillId="0" fontId="3" numFmtId="0" xfId="0" applyBorder="1" applyFont="1"/>
    <xf borderId="41" fillId="0" fontId="3" numFmtId="0" xfId="0" applyBorder="1" applyFont="1"/>
    <xf borderId="42" fillId="13" fontId="20" numFmtId="0" xfId="0" applyAlignment="1" applyBorder="1" applyFont="1">
      <alignment horizontal="center" shrinkToFit="0" vertical="center" wrapText="1"/>
    </xf>
    <xf borderId="43" fillId="13" fontId="20" numFmtId="0" xfId="0" applyAlignment="1" applyBorder="1" applyFont="1">
      <alignment horizontal="center" shrinkToFit="0" vertical="center" wrapText="1"/>
    </xf>
    <xf borderId="44" fillId="0" fontId="3" numFmtId="0" xfId="0" applyBorder="1" applyFont="1"/>
    <xf borderId="31" fillId="0" fontId="21" numFmtId="0" xfId="0" applyAlignment="1" applyBorder="1" applyFont="1">
      <alignment horizontal="center" shrinkToFit="0" vertical="center" wrapText="1"/>
    </xf>
    <xf borderId="31" fillId="0" fontId="22" numFmtId="0" xfId="0" applyAlignment="1" applyBorder="1" applyFont="1">
      <alignment horizontal="left" shrinkToFit="0" vertical="center" wrapText="1"/>
    </xf>
    <xf borderId="28" fillId="0" fontId="23" numFmtId="0" xfId="0" applyAlignment="1" applyBorder="1" applyFont="1">
      <alignment vertical="center"/>
    </xf>
    <xf borderId="27" fillId="0" fontId="23" numFmtId="0" xfId="0" applyAlignment="1" applyBorder="1" applyFont="1">
      <alignment shrinkToFit="0" vertical="center" wrapText="1"/>
    </xf>
    <xf borderId="32" fillId="0" fontId="23" numFmtId="0" xfId="0" applyAlignment="1" applyBorder="1" applyFont="1">
      <alignment horizontal="center" vertical="center"/>
    </xf>
    <xf borderId="29" fillId="0" fontId="23" numFmtId="0" xfId="0" applyAlignment="1" applyBorder="1" applyFont="1">
      <alignment vertical="center"/>
    </xf>
    <xf borderId="30" fillId="0" fontId="23" numFmtId="0" xfId="0" applyAlignment="1" applyBorder="1" applyFont="1">
      <alignment vertical="center"/>
    </xf>
    <xf borderId="31" fillId="0" fontId="23" numFmtId="0" xfId="0" applyAlignment="1" applyBorder="1" applyFont="1">
      <alignment horizontal="center" shrinkToFit="0" vertical="center" wrapText="1"/>
    </xf>
    <xf borderId="31" fillId="14" fontId="24" numFmtId="0" xfId="0" applyAlignment="1" applyBorder="1" applyFill="1" applyFont="1">
      <alignment horizontal="center" shrinkToFit="0" vertical="center" wrapText="1"/>
    </xf>
    <xf borderId="45" fillId="0" fontId="25" numFmtId="0" xfId="0" applyAlignment="1" applyBorder="1" applyFont="1">
      <alignment horizontal="center" vertical="center"/>
    </xf>
    <xf borderId="46" fillId="0" fontId="26" numFmtId="0" xfId="0" applyAlignment="1" applyBorder="1" applyFont="1">
      <alignment horizontal="center" shrinkToFit="0" vertical="center" wrapText="1"/>
    </xf>
    <xf borderId="47" fillId="0" fontId="3" numFmtId="0" xfId="0" applyBorder="1" applyFont="1"/>
    <xf borderId="48" fillId="0" fontId="3" numFmtId="0" xfId="0" applyBorder="1" applyFont="1"/>
    <xf borderId="49" fillId="0" fontId="3" numFmtId="0" xfId="0" applyBorder="1" applyFont="1"/>
    <xf borderId="31" fillId="0" fontId="16" numFmtId="0" xfId="0" applyAlignment="1" applyBorder="1" applyFont="1">
      <alignment horizontal="center" shrinkToFit="0" vertical="center" wrapText="1"/>
    </xf>
    <xf borderId="31" fillId="15" fontId="16" numFmtId="0" xfId="0" applyAlignment="1" applyBorder="1" applyFill="1" applyFont="1">
      <alignment horizontal="left" shrinkToFit="0" vertical="center" wrapText="1"/>
    </xf>
    <xf borderId="28" fillId="0" fontId="16" numFmtId="0" xfId="0" applyAlignment="1" applyBorder="1" applyFont="1">
      <alignment vertical="center"/>
    </xf>
    <xf borderId="27" fillId="0" fontId="16" numFmtId="0" xfId="0" applyAlignment="1" applyBorder="1" applyFont="1">
      <alignment shrinkToFit="0" vertical="center" wrapText="1"/>
    </xf>
    <xf borderId="32" fillId="0" fontId="16" numFmtId="0" xfId="0" applyAlignment="1" applyBorder="1" applyFont="1">
      <alignment horizontal="left" shrinkToFit="0" vertical="center" wrapText="1"/>
    </xf>
    <xf borderId="29" fillId="0" fontId="16" numFmtId="0" xfId="0" applyAlignment="1" applyBorder="1" applyFont="1">
      <alignment vertical="center"/>
    </xf>
    <xf borderId="30" fillId="0" fontId="16" numFmtId="0" xfId="0" applyAlignment="1" applyBorder="1" applyFont="1">
      <alignment vertical="center"/>
    </xf>
    <xf borderId="31" fillId="14" fontId="27" numFmtId="0" xfId="0" applyAlignment="1" applyBorder="1" applyFont="1">
      <alignment horizontal="center" shrinkToFit="0" vertical="center" wrapText="1"/>
    </xf>
    <xf borderId="45" fillId="0" fontId="28" numFmtId="0" xfId="0" applyAlignment="1" applyBorder="1" applyFont="1">
      <alignment horizontal="center" vertical="center"/>
    </xf>
    <xf borderId="46" fillId="0" fontId="16" numFmtId="0" xfId="0" applyAlignment="1" applyBorder="1" applyFont="1">
      <alignment horizontal="center" vertical="center"/>
    </xf>
    <xf borderId="0" fillId="0" fontId="18" numFmtId="0" xfId="0" applyAlignment="1" applyFont="1">
      <alignment horizontal="center" shrinkToFit="0" vertical="center" wrapText="1"/>
    </xf>
    <xf borderId="30" fillId="0" fontId="16" numFmtId="0" xfId="0" applyAlignment="1" applyBorder="1" applyFont="1">
      <alignment shrinkToFit="0" vertical="center" wrapText="1"/>
    </xf>
    <xf borderId="31" fillId="5" fontId="29" numFmtId="0" xfId="0" applyAlignment="1" applyBorder="1" applyFont="1">
      <alignment horizontal="left" shrinkToFit="0" vertical="center" wrapText="1"/>
    </xf>
    <xf borderId="30" fillId="0" fontId="29" numFmtId="0" xfId="0" applyAlignment="1" applyBorder="1" applyFont="1">
      <alignment vertical="center"/>
    </xf>
    <xf borderId="31" fillId="0" fontId="30" numFmtId="0" xfId="0" applyAlignment="1" applyBorder="1" applyFont="1">
      <alignment horizontal="center" shrinkToFit="0" vertical="center" wrapText="1"/>
    </xf>
    <xf borderId="31" fillId="14" fontId="31" numFmtId="0" xfId="0" applyAlignment="1" applyBorder="1" applyFont="1">
      <alignment horizontal="center" shrinkToFit="0" vertical="center" wrapText="1"/>
    </xf>
    <xf borderId="27" fillId="0" fontId="29" numFmtId="0" xfId="0" applyAlignment="1" applyBorder="1" applyFont="1">
      <alignment shrinkToFit="0" vertical="center" wrapText="1"/>
    </xf>
    <xf borderId="30" fillId="0" fontId="29" numFmtId="0" xfId="0" applyAlignment="1" applyBorder="1" applyFont="1">
      <alignment shrinkToFit="0" vertical="center" wrapText="1"/>
    </xf>
    <xf borderId="0" fillId="0" fontId="32" numFmtId="0" xfId="0" applyFont="1"/>
  </cellXfs>
  <cellStyles count="1">
    <cellStyle xfId="0" name="Normal" builtinId="0"/>
  </cellStyles>
  <dxfs count="5">
    <dxf>
      <font>
        <color rgb="FF7F7F7F"/>
      </font>
      <fill>
        <patternFill patternType="none"/>
      </fill>
      <border/>
    </dxf>
    <dxf>
      <font>
        <color rgb="FF7F7F7F"/>
      </font>
      <fill>
        <patternFill patternType="solid">
          <fgColor rgb="FFE7E6E6"/>
          <bgColor rgb="FFE7E6E6"/>
        </patternFill>
      </fill>
      <border/>
    </dxf>
    <dxf>
      <font>
        <color rgb="FF006100"/>
      </font>
      <fill>
        <patternFill patternType="solid">
          <fgColor rgb="FFC6EFCE"/>
          <bgColor rgb="FFC6EFCE"/>
        </patternFill>
      </fill>
      <border/>
    </dxf>
    <dxf>
      <font>
        <color rgb="FF9C6500"/>
      </font>
      <fill>
        <patternFill patternType="solid">
          <fgColor rgb="FFFFEB9C"/>
          <bgColor rgb="FFFFEB9C"/>
        </patternFill>
      </fill>
      <border/>
    </dxf>
    <dxf>
      <font>
        <color rgb="FF9C0006"/>
      </font>
      <fill>
        <patternFill patternType="solid">
          <fgColor rgb="FFFFC7CE"/>
          <bgColor rgb="FFFFC7CE"/>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209550</xdr:colOff>
      <xdr:row>0</xdr:row>
      <xdr:rowOff>28575</xdr:rowOff>
    </xdr:from>
    <xdr:ext cx="2066925" cy="6477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209550</xdr:colOff>
      <xdr:row>0</xdr:row>
      <xdr:rowOff>28575</xdr:rowOff>
    </xdr:from>
    <xdr:ext cx="2066925" cy="6477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 width="22.0"/>
    <col customWidth="1" min="3" max="7" width="20.71"/>
    <col customWidth="1" min="8" max="8" width="8.71"/>
    <col customWidth="1" min="9" max="9" width="22.0"/>
    <col customWidth="1" min="10" max="14" width="20.71"/>
    <col customWidth="1" min="15" max="26" width="8.71"/>
  </cols>
  <sheetData>
    <row r="1" ht="30.0" customHeight="1">
      <c r="B1" s="1" t="s">
        <v>0</v>
      </c>
    </row>
    <row r="2" ht="30.0" customHeight="1">
      <c r="B2" s="2" t="s">
        <v>1</v>
      </c>
      <c r="C2" s="3"/>
      <c r="D2" s="3"/>
      <c r="E2" s="3"/>
      <c r="F2" s="3"/>
      <c r="G2" s="4"/>
      <c r="I2" s="2" t="s">
        <v>2</v>
      </c>
      <c r="J2" s="3"/>
      <c r="K2" s="3"/>
      <c r="L2" s="3"/>
      <c r="M2" s="3"/>
      <c r="N2" s="4"/>
    </row>
    <row r="3" ht="30.0" customHeight="1">
      <c r="B3" s="5" t="s">
        <v>3</v>
      </c>
      <c r="C3" s="5" t="s">
        <v>4</v>
      </c>
      <c r="D3" s="2" t="s">
        <v>5</v>
      </c>
      <c r="E3" s="3"/>
      <c r="F3" s="3"/>
      <c r="G3" s="4"/>
      <c r="I3" s="6" t="s">
        <v>6</v>
      </c>
      <c r="J3" s="6" t="s">
        <v>7</v>
      </c>
      <c r="K3" s="6" t="s">
        <v>8</v>
      </c>
      <c r="L3" s="6" t="s">
        <v>9</v>
      </c>
      <c r="M3" s="6" t="s">
        <v>10</v>
      </c>
      <c r="N3" s="6" t="s">
        <v>11</v>
      </c>
    </row>
    <row r="4" ht="30.0" customHeight="1">
      <c r="B4" s="7">
        <v>1.0</v>
      </c>
      <c r="C4" s="7" t="s">
        <v>12</v>
      </c>
      <c r="D4" s="8" t="s">
        <v>13</v>
      </c>
      <c r="E4" s="3"/>
      <c r="F4" s="3"/>
      <c r="G4" s="4"/>
      <c r="I4" s="9" t="s">
        <v>14</v>
      </c>
      <c r="J4" s="10" t="s">
        <v>15</v>
      </c>
      <c r="K4" s="10" t="s">
        <v>16</v>
      </c>
      <c r="L4" s="10" t="s">
        <v>17</v>
      </c>
      <c r="M4" s="11" t="s">
        <v>18</v>
      </c>
      <c r="N4" s="11" t="s">
        <v>19</v>
      </c>
    </row>
    <row r="5" ht="30.0" customHeight="1">
      <c r="B5" s="7">
        <v>2.0</v>
      </c>
      <c r="C5" s="7" t="s">
        <v>20</v>
      </c>
      <c r="D5" s="8" t="s">
        <v>21</v>
      </c>
      <c r="E5" s="3"/>
      <c r="F5" s="3"/>
      <c r="G5" s="4"/>
      <c r="I5" s="9" t="s">
        <v>22</v>
      </c>
      <c r="J5" s="10" t="s">
        <v>16</v>
      </c>
      <c r="K5" s="11" t="s">
        <v>18</v>
      </c>
      <c r="L5" s="11" t="s">
        <v>23</v>
      </c>
      <c r="M5" s="11" t="s">
        <v>24</v>
      </c>
      <c r="N5" s="11" t="s">
        <v>25</v>
      </c>
    </row>
    <row r="6" ht="30.0" customHeight="1">
      <c r="B6" s="7">
        <v>3.0</v>
      </c>
      <c r="C6" s="7" t="s">
        <v>26</v>
      </c>
      <c r="D6" s="8" t="s">
        <v>27</v>
      </c>
      <c r="E6" s="3"/>
      <c r="F6" s="3"/>
      <c r="G6" s="4"/>
      <c r="I6" s="9" t="s">
        <v>28</v>
      </c>
      <c r="J6" s="10" t="s">
        <v>17</v>
      </c>
      <c r="K6" s="11" t="s">
        <v>23</v>
      </c>
      <c r="L6" s="11" t="s">
        <v>29</v>
      </c>
      <c r="M6" s="11" t="s">
        <v>30</v>
      </c>
      <c r="N6" s="12" t="s">
        <v>31</v>
      </c>
    </row>
    <row r="7" ht="30.0" customHeight="1">
      <c r="B7" s="7">
        <v>4.0</v>
      </c>
      <c r="C7" s="7" t="s">
        <v>32</v>
      </c>
      <c r="D7" s="8" t="s">
        <v>33</v>
      </c>
      <c r="E7" s="3"/>
      <c r="F7" s="3"/>
      <c r="G7" s="4"/>
      <c r="I7" s="9" t="s">
        <v>34</v>
      </c>
      <c r="J7" s="11" t="s">
        <v>18</v>
      </c>
      <c r="K7" s="11" t="s">
        <v>24</v>
      </c>
      <c r="L7" s="11" t="s">
        <v>30</v>
      </c>
      <c r="M7" s="12" t="s">
        <v>35</v>
      </c>
      <c r="N7" s="12" t="s">
        <v>36</v>
      </c>
    </row>
    <row r="8" ht="30.0" customHeight="1">
      <c r="B8" s="7">
        <v>5.0</v>
      </c>
      <c r="C8" s="7" t="s">
        <v>37</v>
      </c>
      <c r="D8" s="8" t="s">
        <v>38</v>
      </c>
      <c r="E8" s="3"/>
      <c r="F8" s="3"/>
      <c r="G8" s="4"/>
      <c r="I8" s="9" t="s">
        <v>39</v>
      </c>
      <c r="J8" s="11" t="s">
        <v>19</v>
      </c>
      <c r="K8" s="11" t="s">
        <v>25</v>
      </c>
      <c r="L8" s="12" t="s">
        <v>31</v>
      </c>
      <c r="M8" s="12" t="s">
        <v>36</v>
      </c>
      <c r="N8" s="12" t="s">
        <v>40</v>
      </c>
    </row>
    <row r="9" ht="30.0" customHeight="1"/>
    <row r="10" ht="30.0" customHeight="1">
      <c r="B10" s="2" t="s">
        <v>41</v>
      </c>
      <c r="C10" s="3"/>
      <c r="D10" s="3"/>
      <c r="E10" s="3"/>
      <c r="F10" s="3"/>
      <c r="G10" s="4"/>
      <c r="I10" s="5" t="s">
        <v>42</v>
      </c>
      <c r="J10" s="5" t="s">
        <v>43</v>
      </c>
      <c r="K10" s="2" t="s">
        <v>44</v>
      </c>
      <c r="L10" s="3"/>
      <c r="M10" s="3"/>
      <c r="N10" s="4"/>
    </row>
    <row r="11" ht="30.0" customHeight="1">
      <c r="B11" s="5" t="s">
        <v>3</v>
      </c>
      <c r="C11" s="5" t="s">
        <v>45</v>
      </c>
      <c r="D11" s="2" t="s">
        <v>5</v>
      </c>
      <c r="E11" s="3"/>
      <c r="F11" s="3"/>
      <c r="G11" s="4"/>
      <c r="I11" s="13" t="s">
        <v>46</v>
      </c>
      <c r="J11" s="13" t="s">
        <v>47</v>
      </c>
      <c r="K11" s="14" t="s">
        <v>48</v>
      </c>
      <c r="L11" s="15"/>
      <c r="M11" s="15"/>
      <c r="N11" s="16"/>
    </row>
    <row r="12" ht="30.0" customHeight="1">
      <c r="B12" s="7">
        <v>1.0</v>
      </c>
      <c r="C12" s="7" t="s">
        <v>49</v>
      </c>
      <c r="D12" s="17" t="s">
        <v>50</v>
      </c>
      <c r="E12" s="3"/>
      <c r="F12" s="3"/>
      <c r="G12" s="4"/>
      <c r="I12" s="18"/>
      <c r="J12" s="18"/>
      <c r="K12" s="19"/>
      <c r="L12" s="20"/>
      <c r="M12" s="20"/>
      <c r="N12" s="21"/>
    </row>
    <row r="13" ht="30.0" customHeight="1">
      <c r="B13" s="7">
        <v>2.0</v>
      </c>
      <c r="C13" s="7" t="s">
        <v>51</v>
      </c>
      <c r="D13" s="17" t="s">
        <v>52</v>
      </c>
      <c r="E13" s="3"/>
      <c r="F13" s="3"/>
      <c r="G13" s="4"/>
      <c r="I13" s="22" t="s">
        <v>53</v>
      </c>
      <c r="J13" s="22" t="s">
        <v>54</v>
      </c>
      <c r="K13" s="23" t="s">
        <v>55</v>
      </c>
      <c r="L13" s="15"/>
      <c r="M13" s="15"/>
      <c r="N13" s="16"/>
    </row>
    <row r="14" ht="30.0" customHeight="1">
      <c r="B14" s="7">
        <v>3.0</v>
      </c>
      <c r="C14" s="7" t="s">
        <v>56</v>
      </c>
      <c r="D14" s="17" t="s">
        <v>57</v>
      </c>
      <c r="E14" s="3"/>
      <c r="F14" s="3"/>
      <c r="G14" s="4"/>
      <c r="I14" s="18"/>
      <c r="J14" s="18"/>
      <c r="K14" s="19"/>
      <c r="L14" s="20"/>
      <c r="M14" s="20"/>
      <c r="N14" s="21"/>
    </row>
    <row r="15" ht="30.0" customHeight="1">
      <c r="B15" s="7">
        <v>4.0</v>
      </c>
      <c r="C15" s="7" t="s">
        <v>58</v>
      </c>
      <c r="D15" s="17" t="s">
        <v>59</v>
      </c>
      <c r="E15" s="3"/>
      <c r="F15" s="3"/>
      <c r="G15" s="4"/>
      <c r="I15" s="24" t="s">
        <v>60</v>
      </c>
      <c r="J15" s="24" t="s">
        <v>61</v>
      </c>
      <c r="K15" s="25" t="s">
        <v>62</v>
      </c>
      <c r="L15" s="15"/>
      <c r="M15" s="15"/>
      <c r="N15" s="16"/>
    </row>
    <row r="16" ht="30.0" customHeight="1">
      <c r="B16" s="7">
        <v>5.0</v>
      </c>
      <c r="C16" s="7" t="s">
        <v>63</v>
      </c>
      <c r="D16" s="17" t="s">
        <v>64</v>
      </c>
      <c r="E16" s="3"/>
      <c r="F16" s="3"/>
      <c r="G16" s="4"/>
      <c r="I16" s="18"/>
      <c r="J16" s="18"/>
      <c r="K16" s="19"/>
      <c r="L16" s="20"/>
      <c r="M16" s="20"/>
      <c r="N16" s="21"/>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5">
    <mergeCell ref="B2:G2"/>
    <mergeCell ref="I2:N2"/>
    <mergeCell ref="D3:G3"/>
    <mergeCell ref="D4:G4"/>
    <mergeCell ref="D5:G5"/>
    <mergeCell ref="D6:G6"/>
    <mergeCell ref="D7:G7"/>
    <mergeCell ref="D8:G8"/>
    <mergeCell ref="B10:G10"/>
    <mergeCell ref="K10:N10"/>
    <mergeCell ref="D11:G11"/>
    <mergeCell ref="I11:I12"/>
    <mergeCell ref="J11:J12"/>
    <mergeCell ref="K11:N12"/>
    <mergeCell ref="I15:I16"/>
    <mergeCell ref="J15:J16"/>
    <mergeCell ref="K15:N16"/>
    <mergeCell ref="D16:G16"/>
    <mergeCell ref="D12:G12"/>
    <mergeCell ref="D13:G13"/>
    <mergeCell ref="I13:I14"/>
    <mergeCell ref="J13:J14"/>
    <mergeCell ref="K13:N14"/>
    <mergeCell ref="D14:G14"/>
    <mergeCell ref="D15:G15"/>
  </mergeCells>
  <printOptions/>
  <pageMargins bottom="0.75" footer="0.0" header="0.0" left="0.7" right="0.7" top="0.75"/>
  <pageSetup paperSize="9" orientation="portrait"/>
  <headerFooter>
    <oddHeader>&amp;C000000 Official (Closed), Non-Sensitive#_x000D_</oddHead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fitToPage="1"/>
  </sheetPr>
  <sheetViews>
    <sheetView workbookViewId="0"/>
  </sheetViews>
  <sheetFormatPr customHeight="1" defaultColWidth="14.43" defaultRowHeight="15.0"/>
  <cols>
    <col customWidth="1" min="1" max="1" width="9.71"/>
    <col customWidth="1" min="2" max="2" width="18.29"/>
    <col customWidth="1" min="3" max="3" width="0.29"/>
    <col customWidth="1" min="4" max="4" width="35.43"/>
    <col customWidth="1" min="5" max="5" width="18.0"/>
    <col customWidth="1" min="6" max="6" width="28.71"/>
    <col customWidth="1" min="7" max="7" width="0.29"/>
    <col customWidth="1" min="8" max="8" width="56.71"/>
    <col customWidth="1" min="9" max="10" width="15.29"/>
    <col customWidth="1" min="11" max="11" width="11.43"/>
    <col customWidth="1" min="12" max="12" width="21.71"/>
    <col customWidth="1" min="13" max="13" width="10.71"/>
    <col customWidth="1" min="14" max="14" width="37.71"/>
    <col customWidth="1" min="15" max="20" width="8.71"/>
    <col customWidth="1" min="21" max="26" width="16.29"/>
  </cols>
  <sheetData>
    <row r="1" ht="14.25" customHeight="1">
      <c r="A1" s="26" t="s">
        <v>65</v>
      </c>
    </row>
    <row r="2" ht="23.25" customHeight="1">
      <c r="A2" s="27" t="s">
        <v>66</v>
      </c>
    </row>
    <row r="3" ht="21.75" customHeight="1">
      <c r="A3" s="27" t="s">
        <v>67</v>
      </c>
    </row>
    <row r="4" ht="14.25" customHeight="1">
      <c r="A4" s="27"/>
      <c r="B4" s="27"/>
      <c r="C4" s="27"/>
      <c r="D4" s="27"/>
      <c r="E4" s="27"/>
      <c r="F4" s="27"/>
      <c r="G4" s="27"/>
      <c r="H4" s="27"/>
      <c r="I4" s="27"/>
      <c r="J4" s="27"/>
      <c r="K4" s="27"/>
      <c r="L4" s="27"/>
      <c r="M4" s="27"/>
      <c r="N4" s="27"/>
    </row>
    <row r="5" ht="25.5" customHeight="1">
      <c r="A5" s="28" t="s">
        <v>68</v>
      </c>
      <c r="B5" s="29"/>
      <c r="C5" s="30"/>
      <c r="D5" s="31" t="s">
        <v>69</v>
      </c>
      <c r="E5" s="32"/>
      <c r="F5" s="33"/>
      <c r="G5" s="34"/>
      <c r="H5" s="35" t="s">
        <v>70</v>
      </c>
      <c r="I5" s="32"/>
      <c r="J5" s="33"/>
      <c r="K5" s="36" t="s">
        <v>71</v>
      </c>
      <c r="L5" s="32"/>
      <c r="M5" s="32"/>
      <c r="N5" s="37"/>
      <c r="O5" s="38"/>
      <c r="P5" s="39"/>
      <c r="Q5" s="38"/>
      <c r="U5" s="39"/>
      <c r="V5" s="39"/>
      <c r="W5" s="39"/>
      <c r="X5" s="39"/>
      <c r="Y5" s="39"/>
      <c r="Z5" s="39"/>
    </row>
    <row r="6" ht="30.75" customHeight="1">
      <c r="A6" s="40"/>
      <c r="B6" s="41"/>
      <c r="C6" s="42"/>
      <c r="D6" s="43" t="s">
        <v>72</v>
      </c>
      <c r="E6" s="44"/>
      <c r="F6" s="44"/>
      <c r="G6" s="44"/>
      <c r="H6" s="44"/>
      <c r="I6" s="44"/>
      <c r="J6" s="44"/>
      <c r="K6" s="44"/>
      <c r="L6" s="44"/>
      <c r="M6" s="44"/>
      <c r="N6" s="45"/>
      <c r="O6" s="46"/>
      <c r="P6" s="39"/>
      <c r="Q6" s="38"/>
      <c r="R6" s="38"/>
      <c r="S6" s="38"/>
      <c r="T6" s="38"/>
      <c r="U6" s="39"/>
      <c r="V6" s="39"/>
      <c r="W6" s="39"/>
      <c r="X6" s="39"/>
      <c r="Y6" s="39"/>
      <c r="Z6" s="39"/>
    </row>
    <row r="7" ht="14.25" customHeight="1">
      <c r="A7" s="47"/>
      <c r="B7" s="48"/>
      <c r="D7" s="48"/>
      <c r="F7" s="48"/>
      <c r="H7" s="48"/>
      <c r="I7" s="48"/>
      <c r="J7" s="48"/>
      <c r="K7" s="48"/>
      <c r="L7" s="48"/>
      <c r="N7" s="48"/>
    </row>
    <row r="8" ht="34.5" customHeight="1">
      <c r="A8" s="49" t="s">
        <v>73</v>
      </c>
      <c r="B8" s="50"/>
      <c r="C8" s="50"/>
      <c r="D8" s="50"/>
      <c r="E8" s="50"/>
      <c r="F8" s="51"/>
      <c r="G8" s="52" t="s">
        <v>74</v>
      </c>
      <c r="H8" s="50"/>
      <c r="I8" s="50"/>
      <c r="J8" s="50"/>
      <c r="K8" s="50"/>
      <c r="L8" s="50"/>
      <c r="M8" s="50"/>
      <c r="N8" s="51"/>
    </row>
    <row r="9" ht="14.25" customHeight="1">
      <c r="A9" s="53" t="s">
        <v>75</v>
      </c>
      <c r="B9" s="53" t="s">
        <v>76</v>
      </c>
      <c r="C9" s="54" t="s">
        <v>77</v>
      </c>
      <c r="D9" s="55"/>
      <c r="E9" s="54" t="s">
        <v>78</v>
      </c>
      <c r="F9" s="55"/>
      <c r="G9" s="56" t="s">
        <v>79</v>
      </c>
      <c r="H9" s="55"/>
      <c r="I9" s="57" t="s">
        <v>4</v>
      </c>
      <c r="J9" s="57" t="s">
        <v>45</v>
      </c>
      <c r="K9" s="57" t="s">
        <v>42</v>
      </c>
      <c r="L9" s="58" t="s">
        <v>80</v>
      </c>
      <c r="M9" s="59" t="s">
        <v>81</v>
      </c>
      <c r="N9" s="55"/>
    </row>
    <row r="10" ht="14.25" customHeight="1">
      <c r="A10" s="60"/>
      <c r="B10" s="60"/>
      <c r="C10" s="61"/>
      <c r="D10" s="62"/>
      <c r="E10" s="63"/>
      <c r="F10" s="64"/>
      <c r="G10" s="61"/>
      <c r="H10" s="62"/>
      <c r="I10" s="65" t="s">
        <v>82</v>
      </c>
      <c r="J10" s="65" t="s">
        <v>83</v>
      </c>
      <c r="K10" s="65" t="s">
        <v>84</v>
      </c>
      <c r="L10" s="66" t="s">
        <v>85</v>
      </c>
      <c r="M10" s="67"/>
      <c r="N10" s="62"/>
    </row>
    <row r="11" ht="21.0" customHeight="1">
      <c r="A11" s="68" t="s">
        <v>86</v>
      </c>
      <c r="B11" s="69" t="s">
        <v>87</v>
      </c>
      <c r="C11" s="70" t="str">
        <f>IF(ISBLANK(B11),""," Category of Hazard")</f>
        <v> Category of Hazard</v>
      </c>
      <c r="D11" s="71"/>
      <c r="E11" s="72" t="str">
        <f>IF(ISBLANK(B11),""," Risk Description")</f>
        <v> Risk Description</v>
      </c>
      <c r="F11" s="55"/>
      <c r="G11" s="73" t="str">
        <f>IF(E11="",""," * Method of Control")</f>
        <v> * Method of Control</v>
      </c>
      <c r="H11" s="74"/>
      <c r="I11" s="75"/>
      <c r="J11" s="75"/>
      <c r="K11" s="76">
        <f>IFERROR(VALUE(LEFT(I11,1))*VALUE(LEFT(J11,1)),"")</f>
        <v>0</v>
      </c>
      <c r="L11" s="77" t="b">
        <f>IF(K11="","",IF(K11&gt;0,IF(K11&gt;3,IF(K11&gt;14,"High","Medium"),"Low")))</f>
        <v>0</v>
      </c>
      <c r="M11" s="78" t="s">
        <v>88</v>
      </c>
      <c r="N11" s="55"/>
    </row>
    <row r="12" ht="23.25" customHeight="1">
      <c r="A12" s="60"/>
      <c r="B12" s="60"/>
      <c r="C12" s="70" t="str">
        <f>IF(ISBLANK(B11),"", " Brief Hazard Description")</f>
        <v> Brief Hazard Description</v>
      </c>
      <c r="D12" s="71"/>
      <c r="E12" s="61"/>
      <c r="F12" s="62"/>
      <c r="G12" s="73" t="str">
        <f>IF(E11="",""," *  Brief Elaboration")</f>
        <v> *  Brief Elaboration</v>
      </c>
      <c r="H12" s="74"/>
      <c r="I12" s="60"/>
      <c r="J12" s="60"/>
      <c r="K12" s="79"/>
      <c r="L12" s="80"/>
      <c r="M12" s="81"/>
      <c r="N12" s="62"/>
    </row>
    <row r="13">
      <c r="A13" s="82">
        <v>1.0</v>
      </c>
      <c r="B13" s="83" t="s">
        <v>89</v>
      </c>
      <c r="C13" s="84"/>
      <c r="D13" s="85" t="s">
        <v>90</v>
      </c>
      <c r="E13" s="86" t="s">
        <v>91</v>
      </c>
      <c r="F13" s="55"/>
      <c r="G13" s="87"/>
      <c r="H13" s="88" t="s">
        <v>92</v>
      </c>
      <c r="I13" s="82" t="s">
        <v>93</v>
      </c>
      <c r="J13" s="82" t="s">
        <v>94</v>
      </c>
      <c r="K13" s="89">
        <f>IFERROR(VALUE(LEFT(I13,1))*VALUE(LEFT(J13,1)),"")</f>
        <v>1</v>
      </c>
      <c r="L13" s="90" t="str">
        <f>IF(K13="","",IF(K13&gt;0,IF(K13&gt;3,IF(K13&gt;14,"High","Medium"),"Low")))</f>
        <v>Low</v>
      </c>
      <c r="M13" s="91" t="str">
        <f>IF(L13="","",IF(L13="High","Please provide additional Control measures"," *Optional"))</f>
        <v> *Optional</v>
      </c>
      <c r="N13" s="55"/>
      <c r="V13" s="92"/>
      <c r="W13" s="92"/>
      <c r="X13" s="92"/>
      <c r="Y13" s="92"/>
      <c r="Z13" s="92"/>
    </row>
    <row r="14">
      <c r="A14" s="60"/>
      <c r="B14" s="60"/>
      <c r="C14" s="84"/>
      <c r="D14" s="85" t="s">
        <v>95</v>
      </c>
      <c r="E14" s="61"/>
      <c r="F14" s="62"/>
      <c r="G14" s="87"/>
      <c r="H14" s="93" t="s">
        <v>96</v>
      </c>
      <c r="I14" s="60"/>
      <c r="J14" s="60"/>
      <c r="K14" s="60"/>
      <c r="L14" s="80"/>
      <c r="M14" s="81"/>
      <c r="N14" s="62"/>
      <c r="V14" s="92"/>
      <c r="W14" s="92"/>
      <c r="X14" s="92"/>
      <c r="Y14" s="92"/>
      <c r="Z14" s="92"/>
    </row>
    <row r="15">
      <c r="A15" s="82">
        <v>2.0</v>
      </c>
      <c r="B15" s="83" t="s">
        <v>97</v>
      </c>
      <c r="C15" s="84"/>
      <c r="D15" s="85" t="s">
        <v>90</v>
      </c>
      <c r="E15" s="86" t="s">
        <v>98</v>
      </c>
      <c r="F15" s="55"/>
      <c r="G15" s="87"/>
      <c r="H15" s="88" t="s">
        <v>99</v>
      </c>
      <c r="I15" s="82" t="s">
        <v>100</v>
      </c>
      <c r="J15" s="82" t="s">
        <v>101</v>
      </c>
      <c r="K15" s="89">
        <f>IFERROR(VALUE(LEFT(I15,1))*VALUE(LEFT(J15,1)),"")</f>
        <v>6</v>
      </c>
      <c r="L15" s="90" t="str">
        <f>IF(K15="","",IF(K15&gt;0,IF(K15&gt;3,IF(K15&gt;14,"High","Medium"),"Low")))</f>
        <v>Medium</v>
      </c>
      <c r="M15" s="91" t="str">
        <f>IF(L15="","",IF(L15="High","Please provide additional Control measures"," *Optional"))</f>
        <v> *Optional</v>
      </c>
      <c r="N15" s="55"/>
      <c r="V15" s="92"/>
      <c r="W15" s="92"/>
      <c r="X15" s="92"/>
      <c r="Y15" s="92"/>
      <c r="Z15" s="92"/>
    </row>
    <row r="16">
      <c r="A16" s="60"/>
      <c r="B16" s="60"/>
      <c r="C16" s="84"/>
      <c r="D16" s="85" t="s">
        <v>102</v>
      </c>
      <c r="E16" s="61"/>
      <c r="F16" s="62"/>
      <c r="G16" s="87"/>
      <c r="H16" s="93" t="s">
        <v>103</v>
      </c>
      <c r="I16" s="60"/>
      <c r="J16" s="60"/>
      <c r="K16" s="60"/>
      <c r="L16" s="80"/>
      <c r="M16" s="81"/>
      <c r="N16" s="62"/>
      <c r="V16" s="92"/>
      <c r="W16" s="92"/>
      <c r="X16" s="92"/>
      <c r="Y16" s="92"/>
      <c r="Z16" s="92"/>
    </row>
    <row r="17">
      <c r="A17" s="82">
        <v>3.0</v>
      </c>
      <c r="B17" s="83" t="s">
        <v>104</v>
      </c>
      <c r="C17" s="84"/>
      <c r="D17" s="85" t="s">
        <v>90</v>
      </c>
      <c r="E17" s="86" t="s">
        <v>105</v>
      </c>
      <c r="F17" s="55"/>
      <c r="G17" s="87"/>
      <c r="H17" s="88" t="s">
        <v>92</v>
      </c>
      <c r="I17" s="82" t="s">
        <v>106</v>
      </c>
      <c r="J17" s="82" t="s">
        <v>94</v>
      </c>
      <c r="K17" s="89">
        <f>IFERROR(VALUE(LEFT(I17,1))*VALUE(LEFT(J17,1)),"")</f>
        <v>3</v>
      </c>
      <c r="L17" s="90" t="str">
        <f>IF(K17="","",IF(K17&gt;0,IF(K17&gt;3,IF(K17&gt;14,"High","Medium"),"Low")))</f>
        <v>Low</v>
      </c>
      <c r="M17" s="91" t="str">
        <f>IF(L17="","",IF(L17="High","Please provide additional Control measures"," *Optional"))</f>
        <v> *Optional</v>
      </c>
      <c r="N17" s="55"/>
      <c r="V17" s="92"/>
      <c r="W17" s="92"/>
      <c r="X17" s="92"/>
      <c r="Y17" s="92"/>
      <c r="Z17" s="92"/>
    </row>
    <row r="18">
      <c r="A18" s="60"/>
      <c r="B18" s="60"/>
      <c r="C18" s="84"/>
      <c r="D18" s="85" t="s">
        <v>107</v>
      </c>
      <c r="E18" s="61"/>
      <c r="F18" s="62"/>
      <c r="G18" s="87"/>
      <c r="H18" s="93" t="s">
        <v>108</v>
      </c>
      <c r="I18" s="60"/>
      <c r="J18" s="60"/>
      <c r="K18" s="60"/>
      <c r="L18" s="80"/>
      <c r="M18" s="81"/>
      <c r="N18" s="62"/>
      <c r="V18" s="92"/>
      <c r="W18" s="92"/>
      <c r="X18" s="92"/>
      <c r="Y18" s="92"/>
      <c r="Z18" s="92"/>
    </row>
    <row r="19">
      <c r="A19" s="82">
        <v>4.0</v>
      </c>
      <c r="B19" s="83" t="s">
        <v>109</v>
      </c>
      <c r="C19" s="84"/>
      <c r="D19" s="85" t="s">
        <v>110</v>
      </c>
      <c r="E19" s="86" t="s">
        <v>111</v>
      </c>
      <c r="F19" s="55"/>
      <c r="G19" s="87"/>
      <c r="H19" s="88" t="s">
        <v>92</v>
      </c>
      <c r="I19" s="82" t="s">
        <v>112</v>
      </c>
      <c r="J19" s="82" t="s">
        <v>94</v>
      </c>
      <c r="K19" s="89">
        <f>IFERROR(VALUE(LEFT(I19,1))*VALUE(LEFT(J19,1)),"")</f>
        <v>4</v>
      </c>
      <c r="L19" s="90" t="str">
        <f>IF(K19="","",IF(K19&gt;0,IF(K19&gt;3,IF(K19&gt;14,"High","Medium"),"Low")))</f>
        <v>Medium</v>
      </c>
      <c r="M19" s="91" t="str">
        <f>IF(L19="","",IF(L19="High","Please provide additional Control measures"," *Optional"))</f>
        <v> *Optional</v>
      </c>
      <c r="N19" s="55"/>
      <c r="V19" s="92"/>
      <c r="W19" s="92"/>
      <c r="X19" s="92"/>
      <c r="Y19" s="92"/>
      <c r="Z19" s="92"/>
    </row>
    <row r="20">
      <c r="A20" s="60"/>
      <c r="B20" s="60"/>
      <c r="C20" s="84"/>
      <c r="D20" s="85" t="s">
        <v>113</v>
      </c>
      <c r="E20" s="61"/>
      <c r="F20" s="62"/>
      <c r="G20" s="87"/>
      <c r="H20" s="93" t="s">
        <v>114</v>
      </c>
      <c r="I20" s="60"/>
      <c r="J20" s="60"/>
      <c r="K20" s="60"/>
      <c r="L20" s="80"/>
      <c r="M20" s="81"/>
      <c r="N20" s="62"/>
      <c r="V20" s="92"/>
      <c r="W20" s="92"/>
      <c r="X20" s="92"/>
      <c r="Y20" s="92"/>
      <c r="Z20" s="92"/>
    </row>
    <row r="21">
      <c r="A21" s="82">
        <v>5.0</v>
      </c>
      <c r="B21" s="83" t="s">
        <v>115</v>
      </c>
      <c r="C21" s="84"/>
      <c r="D21" s="85" t="s">
        <v>90</v>
      </c>
      <c r="E21" s="86" t="s">
        <v>116</v>
      </c>
      <c r="F21" s="55"/>
      <c r="G21" s="87"/>
      <c r="H21" s="88" t="s">
        <v>92</v>
      </c>
      <c r="I21" s="82" t="s">
        <v>117</v>
      </c>
      <c r="J21" s="82" t="s">
        <v>118</v>
      </c>
      <c r="K21" s="89">
        <f>IFERROR(VALUE(LEFT(I21,1))*VALUE(LEFT(J21,1)),"")</f>
        <v>5</v>
      </c>
      <c r="L21" s="90" t="str">
        <f>IF(K21="","",IF(K21&gt;0,IF(K21&gt;3,IF(K21&gt;14,"High","Medium"),"Low")))</f>
        <v>Medium</v>
      </c>
      <c r="M21" s="91" t="str">
        <f>IF(L21="","",IF(L21="High","Please provide additional Control measures"," *Optional"))</f>
        <v> *Optional</v>
      </c>
      <c r="N21" s="55"/>
      <c r="V21" s="92"/>
      <c r="W21" s="92"/>
      <c r="X21" s="92"/>
      <c r="Y21" s="92"/>
      <c r="Z21" s="92"/>
    </row>
    <row r="22">
      <c r="A22" s="60"/>
      <c r="B22" s="60"/>
      <c r="C22" s="84"/>
      <c r="D22" s="85" t="s">
        <v>119</v>
      </c>
      <c r="E22" s="61"/>
      <c r="F22" s="62"/>
      <c r="G22" s="87"/>
      <c r="H22" s="93" t="s">
        <v>120</v>
      </c>
      <c r="I22" s="60"/>
      <c r="J22" s="60"/>
      <c r="K22" s="60"/>
      <c r="L22" s="80"/>
      <c r="M22" s="81"/>
      <c r="N22" s="62"/>
      <c r="V22" s="92"/>
      <c r="W22" s="92"/>
      <c r="X22" s="92"/>
      <c r="Y22" s="92"/>
      <c r="Z22" s="92"/>
    </row>
    <row r="23">
      <c r="A23" s="82">
        <v>6.0</v>
      </c>
      <c r="B23" s="94" t="s">
        <v>121</v>
      </c>
      <c r="C23" s="84"/>
      <c r="D23" s="85" t="s">
        <v>90</v>
      </c>
      <c r="E23" s="86" t="s">
        <v>122</v>
      </c>
      <c r="F23" s="55"/>
      <c r="G23" s="87"/>
      <c r="H23" s="95" t="s">
        <v>123</v>
      </c>
      <c r="I23" s="96" t="s">
        <v>93</v>
      </c>
      <c r="J23" s="96" t="s">
        <v>124</v>
      </c>
      <c r="K23" s="97">
        <f>IFERROR(VALUE(LEFT(I23,1))*VALUE(LEFT(J23,1)),"")</f>
        <v>2</v>
      </c>
      <c r="L23" s="90" t="str">
        <f>IF(K23="","",IF(K23&gt;0,IF(K23&gt;3,IF(K23&gt;14,"High","Medium"),"Low")))</f>
        <v>Low</v>
      </c>
      <c r="M23" s="91" t="str">
        <f>IF(L23="","",IF(L23="High","Please provide additional Control measures"," *Optional"))</f>
        <v> *Optional</v>
      </c>
      <c r="N23" s="55"/>
      <c r="V23" s="92"/>
      <c r="W23" s="92"/>
      <c r="X23" s="92"/>
      <c r="Y23" s="92"/>
      <c r="Z23" s="92"/>
    </row>
    <row r="24" ht="137.25" customHeight="1">
      <c r="A24" s="60"/>
      <c r="B24" s="60"/>
      <c r="C24" s="84"/>
      <c r="D24" s="98" t="s">
        <v>125</v>
      </c>
      <c r="E24" s="61"/>
      <c r="F24" s="62"/>
      <c r="G24" s="87"/>
      <c r="H24" s="99" t="s">
        <v>126</v>
      </c>
      <c r="I24" s="60"/>
      <c r="J24" s="60"/>
      <c r="K24" s="60"/>
      <c r="L24" s="80"/>
      <c r="M24" s="81"/>
      <c r="N24" s="62"/>
      <c r="V24" s="92"/>
      <c r="W24" s="92"/>
      <c r="X24" s="92"/>
      <c r="Y24" s="92"/>
      <c r="Z24" s="92"/>
    </row>
    <row r="25" ht="14.25" customHeight="1"/>
    <row r="26" ht="14.25" customHeight="1"/>
    <row r="27" ht="14.25" customHeight="1">
      <c r="B27" s="100"/>
    </row>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sheetData>
  <mergeCells count="72">
    <mergeCell ref="B15:B16"/>
    <mergeCell ref="E15:F16"/>
    <mergeCell ref="I15:I16"/>
    <mergeCell ref="J15:J16"/>
    <mergeCell ref="K15:K16"/>
    <mergeCell ref="L15:L16"/>
    <mergeCell ref="M15:N16"/>
    <mergeCell ref="A15:A16"/>
    <mergeCell ref="A17:A18"/>
    <mergeCell ref="B17:B18"/>
    <mergeCell ref="E17:F18"/>
    <mergeCell ref="I17:I18"/>
    <mergeCell ref="J17:J18"/>
    <mergeCell ref="K17:K18"/>
    <mergeCell ref="B19:B20"/>
    <mergeCell ref="E19:F20"/>
    <mergeCell ref="I19:I20"/>
    <mergeCell ref="J19:J20"/>
    <mergeCell ref="K19:K20"/>
    <mergeCell ref="L19:L20"/>
    <mergeCell ref="M19:N20"/>
    <mergeCell ref="L21:L22"/>
    <mergeCell ref="M21:N22"/>
    <mergeCell ref="A23:A24"/>
    <mergeCell ref="B23:B24"/>
    <mergeCell ref="E23:F24"/>
    <mergeCell ref="I23:I24"/>
    <mergeCell ref="J23:J24"/>
    <mergeCell ref="K23:K24"/>
    <mergeCell ref="L23:L24"/>
    <mergeCell ref="M23:N24"/>
    <mergeCell ref="A19:A20"/>
    <mergeCell ref="A21:A22"/>
    <mergeCell ref="B21:B22"/>
    <mergeCell ref="E21:F22"/>
    <mergeCell ref="I21:I22"/>
    <mergeCell ref="J21:J22"/>
    <mergeCell ref="K21:K22"/>
    <mergeCell ref="A2:N2"/>
    <mergeCell ref="A3:N3"/>
    <mergeCell ref="D5:F5"/>
    <mergeCell ref="H5:J5"/>
    <mergeCell ref="K5:N5"/>
    <mergeCell ref="Q5:T5"/>
    <mergeCell ref="D6:N6"/>
    <mergeCell ref="G9:H10"/>
    <mergeCell ref="M9:N10"/>
    <mergeCell ref="A5:B6"/>
    <mergeCell ref="A8:F8"/>
    <mergeCell ref="G8:N8"/>
    <mergeCell ref="A9:A10"/>
    <mergeCell ref="B9:B10"/>
    <mergeCell ref="C9:D10"/>
    <mergeCell ref="E9:F10"/>
    <mergeCell ref="B11:B12"/>
    <mergeCell ref="E11:F12"/>
    <mergeCell ref="I11:I12"/>
    <mergeCell ref="J11:J12"/>
    <mergeCell ref="K11:K12"/>
    <mergeCell ref="L11:L12"/>
    <mergeCell ref="M11:N12"/>
    <mergeCell ref="L13:L14"/>
    <mergeCell ref="M13:N14"/>
    <mergeCell ref="A11:A12"/>
    <mergeCell ref="A13:A14"/>
    <mergeCell ref="B13:B14"/>
    <mergeCell ref="E13:F14"/>
    <mergeCell ref="I13:I14"/>
    <mergeCell ref="J13:J14"/>
    <mergeCell ref="K13:K14"/>
    <mergeCell ref="L17:L18"/>
    <mergeCell ref="M17:N18"/>
  </mergeCells>
  <conditionalFormatting sqref="C11:C24 G11:G24">
    <cfRule type="notContainsBlanks" dxfId="0" priority="1">
      <formula>LEN(TRIM(C11))&gt;0</formula>
    </cfRule>
  </conditionalFormatting>
  <conditionalFormatting sqref="D12">
    <cfRule type="containsText" dxfId="1" priority="2" operator="containsText" text="*Required Description">
      <formula>NOT(ISERROR(SEARCH(("*Required Description"),(D12))))</formula>
    </cfRule>
  </conditionalFormatting>
  <conditionalFormatting sqref="D14">
    <cfRule type="containsText" dxfId="1" priority="3" operator="containsText" text="*Required Description">
      <formula>NOT(ISERROR(SEARCH(("*Required Description"),(D14))))</formula>
    </cfRule>
  </conditionalFormatting>
  <conditionalFormatting sqref="D16 D18 D20 D22 D24">
    <cfRule type="containsText" dxfId="1" priority="4" operator="containsText" text="*Required Description">
      <formula>NOT(ISERROR(SEARCH(("*Required Description"),(D16))))</formula>
    </cfRule>
  </conditionalFormatting>
  <conditionalFormatting sqref="D24">
    <cfRule type="containsText" dxfId="1" priority="5" operator="containsText" text="*Required Description">
      <formula>NOT(ISERROR(SEARCH(("*Required Description"),(D24))))</formula>
    </cfRule>
  </conditionalFormatting>
  <conditionalFormatting sqref="E11">
    <cfRule type="notContainsBlanks" dxfId="0" priority="6">
      <formula>LEN(TRIM(E11))&gt;0</formula>
    </cfRule>
  </conditionalFormatting>
  <conditionalFormatting sqref="L11:L24 M23">
    <cfRule type="containsText" dxfId="2" priority="7" operator="containsText" text="Low">
      <formula>NOT(ISERROR(SEARCH(("Low"),(L11))))</formula>
    </cfRule>
  </conditionalFormatting>
  <conditionalFormatting sqref="L11:L24 M23">
    <cfRule type="containsText" dxfId="3" priority="8" operator="containsText" text="Medium">
      <formula>NOT(ISERROR(SEARCH(("Medium"),(L11))))</formula>
    </cfRule>
  </conditionalFormatting>
  <conditionalFormatting sqref="L11:L24 M23">
    <cfRule type="containsText" dxfId="4" priority="9" operator="containsText" text="High">
      <formula>NOT(ISERROR(SEARCH(("High"),(L11))))</formula>
    </cfRule>
  </conditionalFormatting>
  <conditionalFormatting sqref="M13">
    <cfRule type="notContainsBlanks" dxfId="0" priority="10">
      <formula>LEN(TRIM(M13))&gt;0</formula>
    </cfRule>
  </conditionalFormatting>
  <conditionalFormatting sqref="M15 M17 M19 M21">
    <cfRule type="notContainsBlanks" dxfId="0" priority="11">
      <formula>LEN(TRIM(M15))&gt;0</formula>
    </cfRule>
  </conditionalFormatting>
  <conditionalFormatting sqref="M23">
    <cfRule type="notContainsBlanks" dxfId="0" priority="12">
      <formula>LEN(TRIM(M23))&gt;0</formula>
    </cfRule>
  </conditionalFormatting>
  <conditionalFormatting sqref="M23">
    <cfRule type="notContainsBlanks" dxfId="0" priority="13">
      <formula>LEN(TRIM(M23))&gt;0</formula>
    </cfRule>
  </conditionalFormatting>
  <dataValidations>
    <dataValidation type="list" allowBlank="1" showInputMessage="1" showErrorMessage="1" prompt="Select the category of hazard" sqref="D13 D15 D17 D19 D21 D23">
      <formula1>"Physical,Mechanical,Electrical,Chemical,Biological,Others"</formula1>
    </dataValidation>
    <dataValidation type="decimal" allowBlank="1" showInputMessage="1" showErrorMessage="1" prompt="Auto-compute by multiplying the “S” and “L” columns" sqref="K11 K13 K15 K17 K19 K21 K23">
      <formula1>0.0</formula1>
      <formula2>26.0</formula2>
    </dataValidation>
    <dataValidation type="list" allowBlank="1" showErrorMessage="1" sqref="J13 J15 J17 J19 J21 J23">
      <formula1>"1 - Rare,2 - Remote,3 - Occasional,4 - Frequent,5 - Almost Certain"</formula1>
    </dataValidation>
    <dataValidation type="list" allowBlank="1" showErrorMessage="1" sqref="I13 I15 I17 I19 I21 I23">
      <formula1>"1 - Negligible,2 - Minor,3 - Moderate,4 - Major,5 - Catastrophic"</formula1>
    </dataValidation>
    <dataValidation type="list" allowBlank="1" showInputMessage="1" showErrorMessage="1" prompt="Select the category of existing control measures" sqref="H13 H15 H17 H19 H21 H23">
      <formula1>"Elimination,Substitution,Engineering Control,Adminstrative Control,Personal Protective Equipment (PPE),Others"</formula1>
    </dataValidation>
  </dataValidations>
  <printOptions/>
  <pageMargins bottom="0.7480314960629921" footer="0.0" header="0.0" left="0.7086614173228347" right="0.7086614173228347" top="0.7480314960629921"/>
  <pageSetup paperSize="8" orientation="landscape"/>
  <headerFooter>
    <oddHeader>&amp;C000000 Official (Open)#_x000D_</oddHeader>
    <oddFooter>&amp;LSD-FRM-088A&amp;RRelease 3.1</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fitToPage="1"/>
  </sheetPr>
  <sheetViews>
    <sheetView workbookViewId="0"/>
  </sheetViews>
  <sheetFormatPr customHeight="1" defaultColWidth="14.43" defaultRowHeight="15.0"/>
  <cols>
    <col customWidth="1" min="1" max="1" width="9.71"/>
    <col customWidth="1" min="2" max="2" width="18.29"/>
    <col customWidth="1" min="3" max="3" width="0.29"/>
    <col customWidth="1" min="4" max="4" width="35.43"/>
    <col customWidth="1" min="5" max="5" width="18.0"/>
    <col customWidth="1" min="6" max="6" width="28.71"/>
    <col customWidth="1" min="7" max="7" width="0.29"/>
    <col customWidth="1" min="8" max="8" width="56.71"/>
    <col customWidth="1" min="9" max="10" width="15.29"/>
    <col customWidth="1" min="11" max="11" width="11.43"/>
    <col customWidth="1" min="12" max="12" width="21.71"/>
    <col customWidth="1" min="13" max="13" width="10.71"/>
    <col customWidth="1" min="14" max="14" width="37.71"/>
    <col customWidth="1" min="15" max="20" width="8.71"/>
    <col customWidth="1" min="21" max="26" width="16.29"/>
  </cols>
  <sheetData>
    <row r="1" ht="14.25" customHeight="1">
      <c r="A1" s="26" t="s">
        <v>65</v>
      </c>
    </row>
    <row r="2" ht="21.75" customHeight="1">
      <c r="A2" s="27" t="s">
        <v>66</v>
      </c>
    </row>
    <row r="3" ht="24.75" customHeight="1">
      <c r="A3" s="27" t="s">
        <v>67</v>
      </c>
    </row>
    <row r="4" ht="14.25" customHeight="1">
      <c r="A4" s="27"/>
      <c r="B4" s="27"/>
      <c r="C4" s="27"/>
      <c r="D4" s="27"/>
      <c r="E4" s="27"/>
      <c r="F4" s="27"/>
      <c r="G4" s="27"/>
      <c r="H4" s="27"/>
      <c r="I4" s="27"/>
      <c r="J4" s="27"/>
      <c r="K4" s="27"/>
      <c r="L4" s="27"/>
      <c r="M4" s="27"/>
      <c r="N4" s="27"/>
    </row>
    <row r="5" ht="21.0" customHeight="1">
      <c r="A5" s="28" t="s">
        <v>68</v>
      </c>
      <c r="B5" s="29"/>
      <c r="C5" s="30"/>
      <c r="D5" s="31" t="s">
        <v>127</v>
      </c>
      <c r="E5" s="32"/>
      <c r="F5" s="33"/>
      <c r="G5" s="34"/>
      <c r="H5" s="35" t="s">
        <v>128</v>
      </c>
      <c r="I5" s="32"/>
      <c r="J5" s="33"/>
      <c r="K5" s="36" t="s">
        <v>129</v>
      </c>
      <c r="L5" s="32"/>
      <c r="M5" s="32"/>
      <c r="N5" s="37"/>
      <c r="O5" s="38"/>
      <c r="P5" s="39"/>
      <c r="Q5" s="38"/>
      <c r="U5" s="39"/>
      <c r="V5" s="39"/>
      <c r="W5" s="39"/>
      <c r="X5" s="39"/>
      <c r="Y5" s="39"/>
      <c r="Z5" s="39"/>
    </row>
    <row r="6" ht="33.75" customHeight="1">
      <c r="A6" s="40"/>
      <c r="B6" s="41"/>
      <c r="C6" s="42"/>
      <c r="D6" s="43" t="s">
        <v>130</v>
      </c>
      <c r="E6" s="44"/>
      <c r="F6" s="44"/>
      <c r="G6" s="44"/>
      <c r="H6" s="44"/>
      <c r="I6" s="44"/>
      <c r="J6" s="44"/>
      <c r="K6" s="44"/>
      <c r="L6" s="44"/>
      <c r="M6" s="44"/>
      <c r="N6" s="45"/>
      <c r="O6" s="46"/>
      <c r="P6" s="39"/>
      <c r="Q6" s="38"/>
      <c r="R6" s="38"/>
      <c r="S6" s="38"/>
      <c r="T6" s="38"/>
      <c r="U6" s="39"/>
      <c r="V6" s="39"/>
      <c r="W6" s="39"/>
      <c r="X6" s="39"/>
      <c r="Y6" s="39"/>
      <c r="Z6" s="39"/>
    </row>
    <row r="7" ht="14.25" customHeight="1">
      <c r="A7" s="47"/>
      <c r="B7" s="48"/>
      <c r="D7" s="48"/>
      <c r="F7" s="48"/>
      <c r="H7" s="48"/>
      <c r="I7" s="48"/>
      <c r="J7" s="48"/>
      <c r="K7" s="48"/>
      <c r="L7" s="48"/>
      <c r="N7" s="48"/>
    </row>
    <row r="8" ht="34.5" customHeight="1">
      <c r="A8" s="49" t="s">
        <v>73</v>
      </c>
      <c r="B8" s="50"/>
      <c r="C8" s="50"/>
      <c r="D8" s="50"/>
      <c r="E8" s="50"/>
      <c r="F8" s="51"/>
      <c r="G8" s="52" t="s">
        <v>74</v>
      </c>
      <c r="H8" s="50"/>
      <c r="I8" s="50"/>
      <c r="J8" s="50"/>
      <c r="K8" s="50"/>
      <c r="L8" s="50"/>
      <c r="M8" s="50"/>
      <c r="N8" s="51"/>
    </row>
    <row r="9" ht="14.25" customHeight="1">
      <c r="A9" s="53" t="s">
        <v>75</v>
      </c>
      <c r="B9" s="53" t="s">
        <v>76</v>
      </c>
      <c r="C9" s="54" t="s">
        <v>77</v>
      </c>
      <c r="D9" s="55"/>
      <c r="E9" s="54" t="s">
        <v>78</v>
      </c>
      <c r="F9" s="55"/>
      <c r="G9" s="56" t="s">
        <v>79</v>
      </c>
      <c r="H9" s="55"/>
      <c r="I9" s="57" t="s">
        <v>4</v>
      </c>
      <c r="J9" s="57" t="s">
        <v>45</v>
      </c>
      <c r="K9" s="57" t="s">
        <v>42</v>
      </c>
      <c r="L9" s="58" t="s">
        <v>80</v>
      </c>
      <c r="M9" s="59" t="s">
        <v>81</v>
      </c>
      <c r="N9" s="55"/>
    </row>
    <row r="10" ht="14.25" customHeight="1">
      <c r="A10" s="60"/>
      <c r="B10" s="60"/>
      <c r="C10" s="61"/>
      <c r="D10" s="62"/>
      <c r="E10" s="63"/>
      <c r="F10" s="64"/>
      <c r="G10" s="61"/>
      <c r="H10" s="62"/>
      <c r="I10" s="65" t="s">
        <v>82</v>
      </c>
      <c r="J10" s="65" t="s">
        <v>83</v>
      </c>
      <c r="K10" s="65" t="s">
        <v>84</v>
      </c>
      <c r="L10" s="66" t="s">
        <v>85</v>
      </c>
      <c r="M10" s="67"/>
      <c r="N10" s="62"/>
    </row>
    <row r="11" ht="23.25" customHeight="1">
      <c r="A11" s="68" t="s">
        <v>86</v>
      </c>
      <c r="B11" s="69" t="s">
        <v>131</v>
      </c>
      <c r="C11" s="70" t="str">
        <f>IF(ISBLANK(B11),""," Category of Hazard")</f>
        <v> Category of Hazard</v>
      </c>
      <c r="D11" s="71"/>
      <c r="E11" s="72" t="str">
        <f>IF(ISBLANK(B11),""," Risk Description")</f>
        <v> Risk Description</v>
      </c>
      <c r="F11" s="55"/>
      <c r="G11" s="73" t="str">
        <f>IF(E11="",""," * Method of Control")</f>
        <v> * Method of Control</v>
      </c>
      <c r="H11" s="74"/>
      <c r="I11" s="75"/>
      <c r="J11" s="75"/>
      <c r="K11" s="76">
        <f>IFERROR(VALUE(LEFT(I11,1))*VALUE(LEFT(J11,1)),"")</f>
        <v>0</v>
      </c>
      <c r="L11" s="77" t="b">
        <f>IF(K11="","",IF(K11&gt;0,IF(K11&gt;3,IF(K11&gt;14,"High","Medium"),"Low")))</f>
        <v>0</v>
      </c>
      <c r="M11" s="78" t="s">
        <v>88</v>
      </c>
      <c r="N11" s="55"/>
    </row>
    <row r="12" ht="24.0" customHeight="1">
      <c r="A12" s="60"/>
      <c r="B12" s="60"/>
      <c r="C12" s="70" t="str">
        <f>IF(ISBLANK(B11),"", " Brief Hazard Description")</f>
        <v> Brief Hazard Description</v>
      </c>
      <c r="D12" s="71"/>
      <c r="E12" s="61"/>
      <c r="F12" s="62"/>
      <c r="G12" s="73" t="str">
        <f>IF(E11="",""," *  Brief Elaboration")</f>
        <v> *  Brief Elaboration</v>
      </c>
      <c r="H12" s="74"/>
      <c r="I12" s="60"/>
      <c r="J12" s="60"/>
      <c r="K12" s="79"/>
      <c r="L12" s="80"/>
      <c r="M12" s="81"/>
      <c r="N12" s="62"/>
    </row>
    <row r="13">
      <c r="A13" s="82">
        <v>1.0</v>
      </c>
      <c r="B13" s="83" t="s">
        <v>132</v>
      </c>
      <c r="C13" s="84"/>
      <c r="D13" s="85" t="s">
        <v>90</v>
      </c>
      <c r="E13" s="86" t="s">
        <v>91</v>
      </c>
      <c r="F13" s="55"/>
      <c r="G13" s="87"/>
      <c r="H13" s="88" t="s">
        <v>92</v>
      </c>
      <c r="I13" s="82" t="s">
        <v>93</v>
      </c>
      <c r="J13" s="82" t="s">
        <v>94</v>
      </c>
      <c r="K13" s="89">
        <f>IFERROR(VALUE(LEFT(I13,1))*VALUE(LEFT(J13,1)),"")</f>
        <v>1</v>
      </c>
      <c r="L13" s="90" t="str">
        <f>IF(K13="","",IF(K13&gt;0,IF(K13&gt;3,IF(K13&gt;14,"High","Medium"),"Low")))</f>
        <v>Low</v>
      </c>
      <c r="M13" s="91" t="str">
        <f>IF(L13="","",IF(L13="High","Please provide additional Control measures"," *Optional"))</f>
        <v> *Optional</v>
      </c>
      <c r="N13" s="55"/>
      <c r="V13" s="92"/>
      <c r="W13" s="92"/>
      <c r="X13" s="92"/>
      <c r="Y13" s="92"/>
      <c r="Z13" s="92"/>
    </row>
    <row r="14">
      <c r="A14" s="60"/>
      <c r="B14" s="60"/>
      <c r="C14" s="84"/>
      <c r="D14" s="85" t="s">
        <v>95</v>
      </c>
      <c r="E14" s="61"/>
      <c r="F14" s="62"/>
      <c r="G14" s="87"/>
      <c r="H14" s="93" t="s">
        <v>96</v>
      </c>
      <c r="I14" s="60"/>
      <c r="J14" s="60"/>
      <c r="K14" s="60"/>
      <c r="L14" s="80"/>
      <c r="M14" s="81"/>
      <c r="N14" s="62"/>
      <c r="V14" s="92"/>
      <c r="W14" s="92"/>
      <c r="X14" s="92"/>
      <c r="Y14" s="92"/>
      <c r="Z14" s="92"/>
    </row>
    <row r="15">
      <c r="A15" s="82">
        <v>2.0</v>
      </c>
      <c r="B15" s="83" t="s">
        <v>97</v>
      </c>
      <c r="C15" s="84"/>
      <c r="D15" s="85" t="s">
        <v>90</v>
      </c>
      <c r="E15" s="86" t="s">
        <v>98</v>
      </c>
      <c r="F15" s="55"/>
      <c r="G15" s="87"/>
      <c r="H15" s="88" t="s">
        <v>92</v>
      </c>
      <c r="I15" s="82" t="s">
        <v>100</v>
      </c>
      <c r="J15" s="82" t="s">
        <v>101</v>
      </c>
      <c r="K15" s="89">
        <f>IFERROR(VALUE(LEFT(I15,1))*VALUE(LEFT(J15,1)),"")</f>
        <v>6</v>
      </c>
      <c r="L15" s="90" t="str">
        <f>IF(K15="","",IF(K15&gt;0,IF(K15&gt;3,IF(K15&gt;14,"High","Medium"),"Low")))</f>
        <v>Medium</v>
      </c>
      <c r="M15" s="91" t="str">
        <f>IF(L15="","",IF(L15="High","Please provide additional Control measures"," *Optional"))</f>
        <v> *Optional</v>
      </c>
      <c r="N15" s="55"/>
      <c r="V15" s="92"/>
      <c r="W15" s="92"/>
      <c r="X15" s="92"/>
      <c r="Y15" s="92"/>
      <c r="Z15" s="92"/>
    </row>
    <row r="16">
      <c r="A16" s="60"/>
      <c r="B16" s="60"/>
      <c r="C16" s="84"/>
      <c r="D16" s="85" t="s">
        <v>102</v>
      </c>
      <c r="E16" s="61"/>
      <c r="F16" s="62"/>
      <c r="G16" s="87"/>
      <c r="H16" s="93" t="s">
        <v>103</v>
      </c>
      <c r="I16" s="60"/>
      <c r="J16" s="60"/>
      <c r="K16" s="60"/>
      <c r="L16" s="80"/>
      <c r="M16" s="81"/>
      <c r="N16" s="62"/>
      <c r="V16" s="92"/>
      <c r="W16" s="92"/>
      <c r="X16" s="92"/>
      <c r="Y16" s="92"/>
      <c r="Z16" s="92"/>
    </row>
    <row r="17" ht="19.5" customHeight="1">
      <c r="A17" s="82">
        <v>3.0</v>
      </c>
      <c r="B17" s="83" t="s">
        <v>133</v>
      </c>
      <c r="C17" s="84"/>
      <c r="D17" s="85" t="s">
        <v>90</v>
      </c>
      <c r="E17" s="86" t="s">
        <v>134</v>
      </c>
      <c r="F17" s="55"/>
      <c r="G17" s="87"/>
      <c r="H17" s="88" t="s">
        <v>92</v>
      </c>
      <c r="I17" s="82" t="s">
        <v>112</v>
      </c>
      <c r="J17" s="82" t="s">
        <v>94</v>
      </c>
      <c r="K17" s="89">
        <f>IFERROR(VALUE(LEFT(I17,1))*VALUE(LEFT(J17,1)),"")</f>
        <v>4</v>
      </c>
      <c r="L17" s="90" t="str">
        <f>IF(K17="","",IF(K17&gt;0,IF(K17&gt;3,IF(K17&gt;14,"High","Medium"),"Low")))</f>
        <v>Medium</v>
      </c>
      <c r="M17" s="91" t="str">
        <f>IF(L17="","",IF(L17="High","Please provide additional Control measures"," *Optional"))</f>
        <v> *Optional</v>
      </c>
      <c r="N17" s="55"/>
      <c r="V17" s="92"/>
      <c r="W17" s="92"/>
      <c r="X17" s="92"/>
      <c r="Y17" s="92"/>
      <c r="Z17" s="92"/>
    </row>
    <row r="18" ht="132.75" customHeight="1">
      <c r="A18" s="60"/>
      <c r="B18" s="60"/>
      <c r="C18" s="84"/>
      <c r="D18" s="85" t="s">
        <v>135</v>
      </c>
      <c r="E18" s="61"/>
      <c r="F18" s="62"/>
      <c r="G18" s="87"/>
      <c r="H18" s="93" t="s">
        <v>136</v>
      </c>
      <c r="I18" s="60"/>
      <c r="J18" s="60"/>
      <c r="K18" s="60"/>
      <c r="L18" s="80"/>
      <c r="M18" s="81"/>
      <c r="N18" s="62"/>
      <c r="V18" s="92"/>
      <c r="W18" s="92"/>
      <c r="X18" s="92"/>
      <c r="Y18" s="92"/>
      <c r="Z18" s="92"/>
    </row>
    <row r="19">
      <c r="A19" s="82">
        <v>4.0</v>
      </c>
      <c r="B19" s="83" t="s">
        <v>137</v>
      </c>
      <c r="C19" s="84"/>
      <c r="D19" s="85" t="s">
        <v>90</v>
      </c>
      <c r="E19" s="86" t="s">
        <v>116</v>
      </c>
      <c r="F19" s="55"/>
      <c r="G19" s="87"/>
      <c r="H19" s="88" t="s">
        <v>92</v>
      </c>
      <c r="I19" s="82" t="s">
        <v>117</v>
      </c>
      <c r="J19" s="82" t="s">
        <v>118</v>
      </c>
      <c r="K19" s="89">
        <f>IFERROR(VALUE(LEFT(I19,1))*VALUE(LEFT(J19,1)),"")</f>
        <v>5</v>
      </c>
      <c r="L19" s="90" t="str">
        <f>IF(K19="","",IF(K19&gt;0,IF(K19&gt;3,IF(K19&gt;14,"High","Medium"),"Low")))</f>
        <v>Medium</v>
      </c>
      <c r="M19" s="91" t="str">
        <f>IF(L19="","",IF(L19="High","Please provide additional Control measures"," *Optional"))</f>
        <v> *Optional</v>
      </c>
      <c r="N19" s="55"/>
      <c r="V19" s="92"/>
      <c r="W19" s="92"/>
      <c r="X19" s="92"/>
      <c r="Y19" s="92"/>
      <c r="Z19" s="92"/>
    </row>
    <row r="20">
      <c r="A20" s="60"/>
      <c r="B20" s="60"/>
      <c r="C20" s="84"/>
      <c r="D20" s="85" t="s">
        <v>119</v>
      </c>
      <c r="E20" s="61"/>
      <c r="F20" s="62"/>
      <c r="G20" s="87"/>
      <c r="H20" s="93" t="s">
        <v>120</v>
      </c>
      <c r="I20" s="60"/>
      <c r="J20" s="60"/>
      <c r="K20" s="60"/>
      <c r="L20" s="80"/>
      <c r="M20" s="81"/>
      <c r="N20" s="62"/>
      <c r="V20" s="92"/>
      <c r="W20" s="92"/>
      <c r="X20" s="92"/>
      <c r="Y20" s="92"/>
      <c r="Z20" s="92"/>
    </row>
    <row r="21" ht="14.25" customHeight="1"/>
    <row r="22" ht="14.25" customHeight="1"/>
    <row r="23" ht="14.25" customHeight="1"/>
    <row r="24" ht="14.25" customHeight="1">
      <c r="B24" s="100"/>
    </row>
    <row r="25" ht="14.25" customHeight="1">
      <c r="B25" s="100"/>
    </row>
    <row r="26" ht="14.25" customHeight="1">
      <c r="B26" s="100"/>
    </row>
    <row r="27" ht="14.25" customHeight="1">
      <c r="B27" s="100"/>
    </row>
    <row r="28" ht="14.25" customHeight="1">
      <c r="B28" s="100"/>
    </row>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sheetData>
  <mergeCells count="56">
    <mergeCell ref="B15:B16"/>
    <mergeCell ref="E15:F16"/>
    <mergeCell ref="I15:I16"/>
    <mergeCell ref="J15:J16"/>
    <mergeCell ref="K15:K16"/>
    <mergeCell ref="L15:L16"/>
    <mergeCell ref="M15:N16"/>
    <mergeCell ref="A19:A20"/>
    <mergeCell ref="B19:B20"/>
    <mergeCell ref="E19:F20"/>
    <mergeCell ref="I19:I20"/>
    <mergeCell ref="J19:J20"/>
    <mergeCell ref="K19:K20"/>
    <mergeCell ref="L19:L20"/>
    <mergeCell ref="M19:N20"/>
    <mergeCell ref="A15:A16"/>
    <mergeCell ref="A17:A18"/>
    <mergeCell ref="B17:B18"/>
    <mergeCell ref="E17:F18"/>
    <mergeCell ref="I17:I18"/>
    <mergeCell ref="J17:J18"/>
    <mergeCell ref="K17:K18"/>
    <mergeCell ref="A2:N2"/>
    <mergeCell ref="A3:N3"/>
    <mergeCell ref="D5:F5"/>
    <mergeCell ref="H5:J5"/>
    <mergeCell ref="K5:N5"/>
    <mergeCell ref="Q5:T5"/>
    <mergeCell ref="D6:N6"/>
    <mergeCell ref="G9:H10"/>
    <mergeCell ref="M9:N10"/>
    <mergeCell ref="A5:B6"/>
    <mergeCell ref="A8:F8"/>
    <mergeCell ref="G8:N8"/>
    <mergeCell ref="A9:A10"/>
    <mergeCell ref="B9:B10"/>
    <mergeCell ref="C9:D10"/>
    <mergeCell ref="E9:F10"/>
    <mergeCell ref="B11:B12"/>
    <mergeCell ref="E11:F12"/>
    <mergeCell ref="I11:I12"/>
    <mergeCell ref="J11:J12"/>
    <mergeCell ref="K11:K12"/>
    <mergeCell ref="L11:L12"/>
    <mergeCell ref="M11:N12"/>
    <mergeCell ref="L13:L14"/>
    <mergeCell ref="M13:N14"/>
    <mergeCell ref="A11:A12"/>
    <mergeCell ref="A13:A14"/>
    <mergeCell ref="B13:B14"/>
    <mergeCell ref="E13:F14"/>
    <mergeCell ref="I13:I14"/>
    <mergeCell ref="J13:J14"/>
    <mergeCell ref="K13:K14"/>
    <mergeCell ref="L17:L18"/>
    <mergeCell ref="M17:N18"/>
  </mergeCells>
  <conditionalFormatting sqref="C11:C20 G11:G20">
    <cfRule type="notContainsBlanks" dxfId="0" priority="1">
      <formula>LEN(TRIM(C11))&gt;0</formula>
    </cfRule>
  </conditionalFormatting>
  <conditionalFormatting sqref="D12">
    <cfRule type="containsText" dxfId="1" priority="2" operator="containsText" text="*Required Description">
      <formula>NOT(ISERROR(SEARCH(("*Required Description"),(D12))))</formula>
    </cfRule>
  </conditionalFormatting>
  <conditionalFormatting sqref="D14">
    <cfRule type="containsText" dxfId="1" priority="3" operator="containsText" text="*Required Description">
      <formula>NOT(ISERROR(SEARCH(("*Required Description"),(D14))))</formula>
    </cfRule>
  </conditionalFormatting>
  <conditionalFormatting sqref="D16 D18 D20">
    <cfRule type="containsText" dxfId="1" priority="4" operator="containsText" text="*Required Description">
      <formula>NOT(ISERROR(SEARCH(("*Required Description"),(D16))))</formula>
    </cfRule>
  </conditionalFormatting>
  <conditionalFormatting sqref="E11">
    <cfRule type="notContainsBlanks" dxfId="0" priority="5">
      <formula>LEN(TRIM(E11))&gt;0</formula>
    </cfRule>
  </conditionalFormatting>
  <conditionalFormatting sqref="L11:L20">
    <cfRule type="containsText" dxfId="2" priority="6" operator="containsText" text="Low">
      <formula>NOT(ISERROR(SEARCH(("Low"),(L11))))</formula>
    </cfRule>
  </conditionalFormatting>
  <conditionalFormatting sqref="L11:L20">
    <cfRule type="containsText" dxfId="3" priority="7" operator="containsText" text="Medium">
      <formula>NOT(ISERROR(SEARCH(("Medium"),(L11))))</formula>
    </cfRule>
  </conditionalFormatting>
  <conditionalFormatting sqref="L11:L20">
    <cfRule type="containsText" dxfId="4" priority="8" operator="containsText" text="High">
      <formula>NOT(ISERROR(SEARCH(("High"),(L11))))</formula>
    </cfRule>
  </conditionalFormatting>
  <conditionalFormatting sqref="M13">
    <cfRule type="notContainsBlanks" dxfId="0" priority="9">
      <formula>LEN(TRIM(M13))&gt;0</formula>
    </cfRule>
  </conditionalFormatting>
  <conditionalFormatting sqref="M15 M17 M19">
    <cfRule type="notContainsBlanks" dxfId="0" priority="10">
      <formula>LEN(TRIM(M15))&gt;0</formula>
    </cfRule>
  </conditionalFormatting>
  <dataValidations>
    <dataValidation type="list" allowBlank="1" showInputMessage="1" showErrorMessage="1" prompt="Select the category of hazard" sqref="D13 D15 D17 D19">
      <formula1>"Physical,Mechanical,Electrical,Chemical,Biological,Others"</formula1>
    </dataValidation>
    <dataValidation type="decimal" allowBlank="1" showInputMessage="1" showErrorMessage="1" prompt="Auto-compute by multiplying the “S” and “L” columns" sqref="K11 K13 K15 K17 K19">
      <formula1>0.0</formula1>
      <formula2>26.0</formula2>
    </dataValidation>
    <dataValidation type="list" allowBlank="1" showErrorMessage="1" sqref="J13 J15 J17 J19">
      <formula1>"1 - Rare,2 - Remote,3 - Occasional,4 - Frequent,5 - Almost Certain"</formula1>
    </dataValidation>
    <dataValidation type="list" allowBlank="1" showErrorMessage="1" sqref="I13 I15 I17 I19">
      <formula1>"1 - Negligible,2 - Minor,3 - Moderate,4 - Major,5 - Catastrophic"</formula1>
    </dataValidation>
    <dataValidation type="list" allowBlank="1" showInputMessage="1" showErrorMessage="1" prompt="Select the category of existing control measures" sqref="H13 H15 H17 H19">
      <formula1>"Elimination,Substitution,Engineering Control,Adminstrative Control,Personal Protective Equipment (PPE),Others"</formula1>
    </dataValidation>
  </dataValidations>
  <printOptions/>
  <pageMargins bottom="0.7480314960629921" footer="0.0" header="0.0" left="0.7086614173228347" right="0.7086614173228347" top="0.7480314960629921"/>
  <pageSetup paperSize="8" orientation="landscape"/>
  <headerFooter>
    <oddHeader>&amp;C000000 Official (Open)#_x000D_</oddHeader>
    <oddFooter>&amp;LSD-FRM-088A&amp;RRelease 3.1</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2026-03-10T07:16:09Z</dcterms:created>
  <dc:creator>Veronica Chow</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270be8-66b4-42c8-9957-3a249cc1cdc8_Enabled">
    <vt:lpwstr>true</vt:lpwstr>
  </property>
  <property fmtid="{D5CDD505-2E9C-101B-9397-08002B2CF9AE}" pid="3" name="MSIP_Label_38270be8-66b4-42c8-9957-3a249cc1cdc8_SetDate">
    <vt:lpwstr>2026-03-10T07:16:50Z</vt:lpwstr>
  </property>
  <property fmtid="{D5CDD505-2E9C-101B-9397-08002B2CF9AE}" pid="4" name="MSIP_Label_38270be8-66b4-42c8-9957-3a249cc1cdc8_Method">
    <vt:lpwstr>Privileged</vt:lpwstr>
  </property>
  <property fmtid="{D5CDD505-2E9C-101B-9397-08002B2CF9AE}" pid="5" name="MSIP_Label_38270be8-66b4-42c8-9957-3a249cc1cdc8_Name">
    <vt:lpwstr>Official (Open)</vt:lpwstr>
  </property>
  <property fmtid="{D5CDD505-2E9C-101B-9397-08002B2CF9AE}" pid="6" name="MSIP_Label_38270be8-66b4-42c8-9957-3a249cc1cdc8_SiteId">
    <vt:lpwstr>7604ff02-abd8-45db-8cac-550054323fc9</vt:lpwstr>
  </property>
  <property fmtid="{D5CDD505-2E9C-101B-9397-08002B2CF9AE}" pid="7" name="MSIP_Label_38270be8-66b4-42c8-9957-3a249cc1cdc8_ActionId">
    <vt:lpwstr>db216144-d2f4-4aca-8e13-5bca1cfe2737</vt:lpwstr>
  </property>
  <property fmtid="{D5CDD505-2E9C-101B-9397-08002B2CF9AE}" pid="8" name="MSIP_Label_38270be8-66b4-42c8-9957-3a249cc1cdc8_ContentBits">
    <vt:lpwstr>1</vt:lpwstr>
  </property>
  <property fmtid="{D5CDD505-2E9C-101B-9397-08002B2CF9AE}" pid="9" name="MSIP_Label_38270be8-66b4-42c8-9957-3a249cc1cdc8_Tag">
    <vt:lpwstr>10, 0, 1, 1</vt:lpwstr>
  </property>
  <property fmtid="{D5CDD505-2E9C-101B-9397-08002B2CF9AE}" pid="10" name="ContentTypeId">
    <vt:lpwstr>0x010100C8949F10E902964387F3FC0FAFDD3733</vt:lpwstr>
  </property>
</Properties>
</file>